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70" activeTab="2"/>
  </bookViews>
  <sheets>
    <sheet name="参加団体調査" sheetId="1" r:id="rId1"/>
    <sheet name="構成メンバー" sheetId="2" r:id="rId2"/>
    <sheet name="プログラム" sheetId="3" r:id="rId3"/>
  </sheets>
  <definedNames>
    <definedName name="_xlnm.Print_Area" localSheetId="1">構成メンバー!$A$1:$AS$31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3" i="2"/>
  <c r="AD24"/>
  <c r="AD25"/>
  <c r="AD26"/>
  <c r="AD27"/>
  <c r="AD28"/>
  <c r="AD29"/>
  <c r="AD30"/>
  <c r="AD22"/>
  <c r="AA23"/>
  <c r="AA24"/>
  <c r="AA25"/>
  <c r="AA26"/>
  <c r="AA27"/>
  <c r="AA28"/>
  <c r="AA29"/>
  <c r="AA30"/>
  <c r="AA22"/>
  <c r="X23"/>
  <c r="X24"/>
  <c r="X25"/>
  <c r="X26"/>
  <c r="X27"/>
  <c r="X22"/>
  <c r="U22"/>
  <c r="U23"/>
  <c r="U24"/>
  <c r="U25"/>
  <c r="U26"/>
  <c r="U27"/>
  <c r="U28"/>
  <c r="U29"/>
  <c r="U30"/>
  <c r="N17"/>
  <c r="I17"/>
  <c r="I15"/>
  <c r="F15" s="1"/>
  <c r="W17" l="1"/>
  <c r="F17" s="1"/>
  <c r="N9" i="3"/>
  <c r="I9"/>
  <c r="W9" s="1"/>
  <c r="F9" s="1"/>
  <c r="I7"/>
  <c r="F7" s="1"/>
  <c r="H12"/>
  <c r="J44"/>
  <c r="Y42"/>
  <c r="H42" s="1"/>
  <c r="Y41"/>
  <c r="H41" s="1"/>
  <c r="Y40"/>
  <c r="H40" s="1"/>
  <c r="Y39"/>
  <c r="H39" s="1"/>
  <c r="Y38"/>
  <c r="H38" s="1"/>
  <c r="Y37"/>
  <c r="H37" s="1"/>
  <c r="Y36"/>
  <c r="H36" s="1"/>
  <c r="Y35"/>
  <c r="H35" s="1"/>
  <c r="Y34"/>
  <c r="H34" s="1"/>
  <c r="Y33"/>
  <c r="H33" s="1"/>
  <c r="Y32"/>
  <c r="H32" s="1"/>
  <c r="Y31"/>
  <c r="H31" s="1"/>
  <c r="H28"/>
  <c r="H27"/>
  <c r="K23"/>
  <c r="H22"/>
  <c r="H19"/>
  <c r="H18"/>
  <c r="H17"/>
  <c r="H16"/>
  <c r="H15"/>
  <c r="H14"/>
  <c r="V13" i="2"/>
  <c r="O13"/>
  <c r="F10"/>
  <c r="G5"/>
  <c r="N12" s="1"/>
  <c r="U235"/>
  <c r="F235"/>
  <c r="U234"/>
  <c r="F234"/>
  <c r="U233"/>
  <c r="F233"/>
  <c r="U232"/>
  <c r="F232"/>
  <c r="U231"/>
  <c r="F231"/>
  <c r="U230"/>
  <c r="F230"/>
  <c r="U229"/>
  <c r="F229"/>
  <c r="U228"/>
  <c r="F228"/>
  <c r="U227"/>
  <c r="F227"/>
  <c r="U226"/>
  <c r="F226"/>
  <c r="U225"/>
  <c r="F225"/>
  <c r="U224"/>
  <c r="F224"/>
  <c r="U223"/>
  <c r="F223"/>
  <c r="U222"/>
  <c r="F222"/>
  <c r="U221"/>
  <c r="F221"/>
  <c r="U220"/>
  <c r="F220"/>
  <c r="U219"/>
  <c r="F219"/>
  <c r="U218"/>
  <c r="F218"/>
  <c r="U217"/>
  <c r="F217"/>
  <c r="U216"/>
  <c r="F216"/>
  <c r="U215"/>
  <c r="F215"/>
  <c r="U214"/>
  <c r="F214"/>
  <c r="U213"/>
  <c r="F213"/>
  <c r="U212"/>
  <c r="F212"/>
  <c r="U211"/>
  <c r="F211"/>
  <c r="U210"/>
  <c r="F210"/>
  <c r="U209"/>
  <c r="F209"/>
  <c r="U208"/>
  <c r="F208"/>
  <c r="U207"/>
  <c r="F207"/>
  <c r="U206"/>
  <c r="F206"/>
  <c r="U205"/>
  <c r="F205"/>
  <c r="U204"/>
  <c r="F204"/>
  <c r="U203"/>
  <c r="F203"/>
  <c r="U202"/>
  <c r="F202"/>
  <c r="U201"/>
  <c r="F201"/>
  <c r="U200"/>
  <c r="F200"/>
  <c r="U199"/>
  <c r="F199"/>
  <c r="U198"/>
  <c r="F198"/>
  <c r="U197"/>
  <c r="F197"/>
  <c r="U196"/>
  <c r="F196"/>
  <c r="U195"/>
  <c r="F195"/>
  <c r="U194"/>
  <c r="F194"/>
  <c r="U193"/>
  <c r="F193"/>
  <c r="U192"/>
  <c r="F192"/>
  <c r="U191"/>
  <c r="F191"/>
  <c r="U190"/>
  <c r="F190"/>
  <c r="U189"/>
  <c r="F189"/>
  <c r="U188"/>
  <c r="F188"/>
  <c r="U187"/>
  <c r="F187"/>
  <c r="U186"/>
  <c r="F186"/>
  <c r="U185"/>
  <c r="F185"/>
  <c r="U184"/>
  <c r="F184"/>
  <c r="U183"/>
  <c r="F183"/>
  <c r="U182"/>
  <c r="F182"/>
  <c r="U181"/>
  <c r="F181"/>
  <c r="U180"/>
  <c r="F180"/>
  <c r="U179"/>
  <c r="F179"/>
  <c r="U178"/>
  <c r="F178"/>
  <c r="U177"/>
  <c r="F177"/>
  <c r="U176"/>
  <c r="F176"/>
  <c r="U175"/>
  <c r="F175"/>
  <c r="U174"/>
  <c r="F174"/>
  <c r="U173"/>
  <c r="F173"/>
  <c r="U172"/>
  <c r="F172"/>
  <c r="U171"/>
  <c r="F171"/>
  <c r="U170"/>
  <c r="F170"/>
  <c r="U169"/>
  <c r="F169"/>
  <c r="U168"/>
  <c r="F168"/>
  <c r="U167"/>
  <c r="F167"/>
  <c r="U166"/>
  <c r="F166"/>
  <c r="U165"/>
  <c r="F165"/>
  <c r="U164"/>
  <c r="F164"/>
  <c r="U163"/>
  <c r="F163"/>
  <c r="U162"/>
  <c r="F162"/>
  <c r="U161"/>
  <c r="F161"/>
  <c r="U160"/>
  <c r="F160"/>
  <c r="U159"/>
  <c r="F159"/>
  <c r="U158"/>
  <c r="F158"/>
  <c r="U157"/>
  <c r="F157"/>
  <c r="U156"/>
  <c r="F156"/>
  <c r="U155"/>
  <c r="F155"/>
  <c r="U154"/>
  <c r="F154"/>
  <c r="U153"/>
  <c r="F153"/>
  <c r="U152"/>
  <c r="F152"/>
  <c r="U151"/>
  <c r="F151"/>
  <c r="U150"/>
  <c r="F150"/>
  <c r="U149"/>
  <c r="F149"/>
  <c r="U148"/>
  <c r="F148"/>
  <c r="U147"/>
  <c r="F147"/>
  <c r="U146"/>
  <c r="F146"/>
  <c r="U145"/>
  <c r="F145"/>
  <c r="U144"/>
  <c r="F144"/>
  <c r="U143"/>
  <c r="F143"/>
  <c r="U142"/>
  <c r="F142"/>
  <c r="U141"/>
  <c r="F141"/>
  <c r="U140"/>
  <c r="F140"/>
  <c r="U139"/>
  <c r="F139"/>
  <c r="U138"/>
  <c r="F138"/>
  <c r="U137"/>
  <c r="F137"/>
  <c r="U136"/>
  <c r="F136"/>
  <c r="U135"/>
  <c r="F135"/>
  <c r="U134"/>
  <c r="F134"/>
  <c r="U133"/>
  <c r="F133"/>
  <c r="U132"/>
  <c r="F132"/>
  <c r="U131"/>
  <c r="F131"/>
  <c r="U130"/>
  <c r="F130"/>
  <c r="U129"/>
  <c r="F129"/>
  <c r="U128"/>
  <c r="F128"/>
  <c r="U127"/>
  <c r="F127"/>
  <c r="U126"/>
  <c r="F126"/>
  <c r="U125"/>
  <c r="F125"/>
  <c r="U124"/>
  <c r="F124"/>
  <c r="U123"/>
  <c r="F123"/>
  <c r="U122"/>
  <c r="F122"/>
  <c r="U121"/>
  <c r="F121"/>
  <c r="U120"/>
  <c r="F120"/>
  <c r="U119"/>
  <c r="F119"/>
  <c r="U118"/>
  <c r="F118"/>
  <c r="U117"/>
  <c r="F117"/>
  <c r="U116"/>
  <c r="F116"/>
  <c r="U115"/>
  <c r="F115"/>
  <c r="U114"/>
  <c r="F114"/>
  <c r="U113"/>
  <c r="F113"/>
  <c r="U112"/>
  <c r="F112"/>
  <c r="U111"/>
  <c r="F111"/>
  <c r="U110"/>
  <c r="F110"/>
  <c r="U109"/>
  <c r="F109"/>
  <c r="U108"/>
  <c r="F108"/>
  <c r="U107"/>
  <c r="F107"/>
  <c r="U106"/>
  <c r="F106"/>
  <c r="U105"/>
  <c r="F105"/>
  <c r="U104"/>
  <c r="F104"/>
  <c r="U103"/>
  <c r="F103"/>
  <c r="U102"/>
  <c r="F102"/>
  <c r="U101"/>
  <c r="F101"/>
  <c r="U100"/>
  <c r="F100"/>
  <c r="U99"/>
  <c r="F99"/>
  <c r="U98"/>
  <c r="F98"/>
  <c r="U97"/>
  <c r="F97"/>
  <c r="U96"/>
  <c r="F96"/>
  <c r="U95"/>
  <c r="F95"/>
  <c r="U94"/>
  <c r="F94"/>
  <c r="U93"/>
  <c r="F93"/>
  <c r="U92"/>
  <c r="F92"/>
  <c r="U91"/>
  <c r="F91"/>
  <c r="U90"/>
  <c r="F90"/>
  <c r="U89"/>
  <c r="F89"/>
  <c r="U88"/>
  <c r="F88"/>
  <c r="U87"/>
  <c r="F87"/>
  <c r="U86"/>
  <c r="F86"/>
  <c r="U85"/>
  <c r="F85"/>
  <c r="U84"/>
  <c r="F84"/>
  <c r="U83"/>
  <c r="F83"/>
  <c r="U82"/>
  <c r="F82"/>
  <c r="U81"/>
  <c r="F81"/>
  <c r="U80"/>
  <c r="F80"/>
  <c r="U79"/>
  <c r="F79"/>
  <c r="U78"/>
  <c r="F78"/>
  <c r="U77"/>
  <c r="F77"/>
  <c r="U76"/>
  <c r="F76"/>
  <c r="U75"/>
  <c r="F75"/>
  <c r="U74"/>
  <c r="F74"/>
  <c r="U73"/>
  <c r="F73"/>
  <c r="U72"/>
  <c r="F72"/>
  <c r="U71"/>
  <c r="F71"/>
  <c r="U70"/>
  <c r="F70"/>
  <c r="U69"/>
  <c r="F69"/>
  <c r="U68"/>
  <c r="F68"/>
  <c r="U67"/>
  <c r="F67"/>
  <c r="U66"/>
  <c r="F66"/>
  <c r="U65"/>
  <c r="F65"/>
  <c r="U64"/>
  <c r="F64"/>
  <c r="U63"/>
  <c r="F63"/>
  <c r="U62"/>
  <c r="F62"/>
  <c r="U61"/>
  <c r="F61"/>
  <c r="U60"/>
  <c r="F60"/>
  <c r="U59"/>
  <c r="F59"/>
  <c r="U58"/>
  <c r="F58"/>
  <c r="U57"/>
  <c r="F57"/>
  <c r="U56"/>
  <c r="F56"/>
  <c r="U55"/>
  <c r="F55"/>
  <c r="U54"/>
  <c r="F54"/>
  <c r="U53"/>
  <c r="F53"/>
  <c r="U52"/>
  <c r="F52"/>
  <c r="U51"/>
  <c r="F51"/>
  <c r="U50"/>
  <c r="F50"/>
  <c r="U49"/>
  <c r="F49"/>
  <c r="U48"/>
  <c r="F48"/>
  <c r="U47"/>
  <c r="F47"/>
  <c r="U46"/>
  <c r="F46"/>
  <c r="U45"/>
  <c r="F45"/>
  <c r="U44"/>
  <c r="F44"/>
  <c r="U43"/>
  <c r="F43"/>
  <c r="U42"/>
  <c r="F42"/>
  <c r="U41"/>
  <c r="F41"/>
  <c r="U40"/>
  <c r="F40"/>
  <c r="U39"/>
  <c r="F39"/>
  <c r="U38"/>
  <c r="F38"/>
  <c r="U37"/>
  <c r="F37"/>
  <c r="D37"/>
  <c r="D38" s="1"/>
  <c r="D39" s="1"/>
  <c r="D40" s="1"/>
  <c r="D41" s="1"/>
  <c r="D42" s="1"/>
  <c r="D43" s="1"/>
  <c r="D44" s="1"/>
  <c r="D45" s="1"/>
  <c r="D46" s="1"/>
  <c r="D47" s="1"/>
  <c r="D48" s="1"/>
  <c r="D49" s="1"/>
  <c r="D50" s="1"/>
  <c r="D51" s="1"/>
  <c r="D52" s="1"/>
  <c r="D53" s="1"/>
  <c r="D54" s="1"/>
  <c r="D55" s="1"/>
  <c r="D56" s="1"/>
  <c r="D57" s="1"/>
  <c r="D58" s="1"/>
  <c r="D59" s="1"/>
  <c r="D60" s="1"/>
  <c r="D61" s="1"/>
  <c r="D62" s="1"/>
  <c r="D63" s="1"/>
  <c r="D64" s="1"/>
  <c r="D65" s="1"/>
  <c r="D66" s="1"/>
  <c r="D67" s="1"/>
  <c r="D68" s="1"/>
  <c r="D69" s="1"/>
  <c r="D70" s="1"/>
  <c r="D71" s="1"/>
  <c r="D72" s="1"/>
  <c r="D73" s="1"/>
  <c r="D74" s="1"/>
  <c r="D75" s="1"/>
  <c r="D76" s="1"/>
  <c r="D77" s="1"/>
  <c r="D78" s="1"/>
  <c r="D79" s="1"/>
  <c r="D80" s="1"/>
  <c r="D81" s="1"/>
  <c r="D82" s="1"/>
  <c r="D83" s="1"/>
  <c r="D84" s="1"/>
  <c r="D85" s="1"/>
  <c r="D86" s="1"/>
  <c r="D87" s="1"/>
  <c r="D88" s="1"/>
  <c r="D89" s="1"/>
  <c r="D90" s="1"/>
  <c r="D91" s="1"/>
  <c r="D92" s="1"/>
  <c r="D93" s="1"/>
  <c r="D94" s="1"/>
  <c r="D95" s="1"/>
  <c r="D96" s="1"/>
  <c r="D97" s="1"/>
  <c r="D98" s="1"/>
  <c r="D99" s="1"/>
  <c r="D100" s="1"/>
  <c r="D101" s="1"/>
  <c r="D102" s="1"/>
  <c r="D103" s="1"/>
  <c r="D104" s="1"/>
  <c r="D105" s="1"/>
  <c r="D106" s="1"/>
  <c r="D107" s="1"/>
  <c r="D108" s="1"/>
  <c r="D109" s="1"/>
  <c r="D110" s="1"/>
  <c r="D111" s="1"/>
  <c r="D112" s="1"/>
  <c r="D113" s="1"/>
  <c r="D114" s="1"/>
  <c r="D115" s="1"/>
  <c r="D116" s="1"/>
  <c r="D117" s="1"/>
  <c r="D118" s="1"/>
  <c r="D119" s="1"/>
  <c r="D120" s="1"/>
  <c r="D121" s="1"/>
  <c r="D122" s="1"/>
  <c r="D123" s="1"/>
  <c r="D124" s="1"/>
  <c r="D125" s="1"/>
  <c r="D126" s="1"/>
  <c r="D127" s="1"/>
  <c r="D128" s="1"/>
  <c r="D129" s="1"/>
  <c r="D130" s="1"/>
  <c r="D131" s="1"/>
  <c r="D132" s="1"/>
  <c r="D133" s="1"/>
  <c r="D134" s="1"/>
  <c r="D135" s="1"/>
  <c r="D136" s="1"/>
  <c r="D137" s="1"/>
  <c r="D138" s="1"/>
  <c r="D139" s="1"/>
  <c r="D140" s="1"/>
  <c r="D141" s="1"/>
  <c r="D142" s="1"/>
  <c r="D143" s="1"/>
  <c r="D144" s="1"/>
  <c r="D145" s="1"/>
  <c r="D146" s="1"/>
  <c r="D147" s="1"/>
  <c r="D148" s="1"/>
  <c r="D149" s="1"/>
  <c r="D150" s="1"/>
  <c r="D151" s="1"/>
  <c r="D152" s="1"/>
  <c r="D153" s="1"/>
  <c r="D154" s="1"/>
  <c r="D155" s="1"/>
  <c r="D156" s="1"/>
  <c r="D157" s="1"/>
  <c r="D158" s="1"/>
  <c r="D159" s="1"/>
  <c r="D160" s="1"/>
  <c r="D161" s="1"/>
  <c r="D162" s="1"/>
  <c r="D163" s="1"/>
  <c r="D164" s="1"/>
  <c r="D165" s="1"/>
  <c r="D166" s="1"/>
  <c r="D167" s="1"/>
  <c r="D168" s="1"/>
  <c r="D169" s="1"/>
  <c r="D170" s="1"/>
  <c r="D171" s="1"/>
  <c r="D172" s="1"/>
  <c r="D173" s="1"/>
  <c r="D174" s="1"/>
  <c r="D175" s="1"/>
  <c r="D176" s="1"/>
  <c r="D177" s="1"/>
  <c r="D178" s="1"/>
  <c r="D179" s="1"/>
  <c r="D180" s="1"/>
  <c r="D181" s="1"/>
  <c r="D182" s="1"/>
  <c r="D183" s="1"/>
  <c r="D184" s="1"/>
  <c r="D185" s="1"/>
  <c r="D186" s="1"/>
  <c r="D187" s="1"/>
  <c r="D188" s="1"/>
  <c r="D189" s="1"/>
  <c r="D190" s="1"/>
  <c r="D191" s="1"/>
  <c r="D192" s="1"/>
  <c r="D193" s="1"/>
  <c r="D194" s="1"/>
  <c r="D195" s="1"/>
  <c r="D196" s="1"/>
  <c r="D197" s="1"/>
  <c r="D198" s="1"/>
  <c r="D199" s="1"/>
  <c r="D200" s="1"/>
  <c r="D201" s="1"/>
  <c r="D202" s="1"/>
  <c r="D203" s="1"/>
  <c r="D204" s="1"/>
  <c r="D205" s="1"/>
  <c r="D206" s="1"/>
  <c r="D207" s="1"/>
  <c r="D208" s="1"/>
  <c r="D209" s="1"/>
  <c r="D210" s="1"/>
  <c r="D211" s="1"/>
  <c r="D212" s="1"/>
  <c r="D213" s="1"/>
  <c r="D214" s="1"/>
  <c r="D215" s="1"/>
  <c r="D216" s="1"/>
  <c r="D217" s="1"/>
  <c r="D218" s="1"/>
  <c r="D219" s="1"/>
  <c r="D220" s="1"/>
  <c r="D221" s="1"/>
  <c r="D222" s="1"/>
  <c r="D223" s="1"/>
  <c r="D224" s="1"/>
  <c r="D225" s="1"/>
  <c r="D226" s="1"/>
  <c r="D227" s="1"/>
  <c r="D228" s="1"/>
  <c r="D229" s="1"/>
  <c r="D230" s="1"/>
  <c r="D231" s="1"/>
  <c r="D232" s="1"/>
  <c r="D233" s="1"/>
  <c r="D234" s="1"/>
  <c r="D235" s="1"/>
  <c r="U36"/>
  <c r="F36"/>
  <c r="W34"/>
  <c r="I32"/>
  <c r="Z13" l="1"/>
  <c r="Z12"/>
  <c r="AI13" s="1"/>
  <c r="H50" i="1"/>
  <c r="F20"/>
  <c r="G12"/>
  <c r="K30" l="1"/>
  <c r="K29"/>
  <c r="AP46"/>
  <c r="H46" s="1"/>
  <c r="H48" l="1"/>
  <c r="F9"/>
  <c r="G13"/>
  <c r="K34"/>
  <c r="I41" l="1"/>
  <c r="AH59" l="1"/>
  <c r="AH58"/>
  <c r="K38"/>
  <c r="K36"/>
  <c r="K32"/>
  <c r="I23"/>
  <c r="F16"/>
  <c r="W7"/>
  <c r="F7" s="1"/>
  <c r="F5"/>
</calcChain>
</file>

<file path=xl/sharedStrings.xml><?xml version="1.0" encoding="utf-8"?>
<sst xmlns="http://schemas.openxmlformats.org/spreadsheetml/2006/main" count="624" uniqueCount="274">
  <si>
    <r>
      <rPr>
        <sz val="16"/>
        <color indexed="56"/>
        <rFont val="ＭＳ Ｐゴシック"/>
        <family val="3"/>
        <charset val="128"/>
      </rPr>
      <t>【※入力】及び【※選択】部分に入力して下さい。尚、注意事項及び実施要項をご確認の上、入力漏れ等ありませんようご注意ください。</t>
    </r>
    <rPh sb="23" eb="24">
      <t>ナオ</t>
    </rPh>
    <rPh sb="25" eb="27">
      <t>チュウイ</t>
    </rPh>
    <rPh sb="27" eb="29">
      <t>ジコウ</t>
    </rPh>
    <rPh sb="29" eb="30">
      <t>オヨ</t>
    </rPh>
    <rPh sb="31" eb="33">
      <t>ジッシ</t>
    </rPh>
    <rPh sb="33" eb="35">
      <t>ヨウコウ</t>
    </rPh>
    <rPh sb="37" eb="39">
      <t>カクニン</t>
    </rPh>
    <rPh sb="40" eb="41">
      <t>ウエ</t>
    </rPh>
    <rPh sb="42" eb="44">
      <t>ニュウリョク</t>
    </rPh>
    <rPh sb="44" eb="45">
      <t>モ</t>
    </rPh>
    <rPh sb="46" eb="47">
      <t>ナド</t>
    </rPh>
    <rPh sb="55" eb="57">
      <t>チュウイ</t>
    </rPh>
    <phoneticPr fontId="5"/>
  </si>
  <si>
    <t>※リストから選択して下さい</t>
  </si>
  <si>
    <r>
      <rPr>
        <sz val="11"/>
        <color indexed="8"/>
        <rFont val="ＭＳ Ｐゴシック"/>
        <family val="3"/>
        <charset val="128"/>
      </rPr>
      <t>団体名</t>
    </r>
  </si>
  <si>
    <r>
      <rPr>
        <b/>
        <sz val="12"/>
        <color indexed="10"/>
        <rFont val="ＭＳ Ｐゴシック"/>
        <family val="3"/>
        <charset val="128"/>
      </rPr>
      <t>※団体名は加盟登録団体名でご記入下さい。</t>
    </r>
  </si>
  <si>
    <r>
      <rPr>
        <sz val="11"/>
        <color indexed="8"/>
        <rFont val="ＭＳ Ｐゴシック"/>
        <family val="3"/>
        <charset val="128"/>
      </rPr>
      <t>氏名</t>
    </r>
  </si>
  <si>
    <r>
      <rPr>
        <sz val="11"/>
        <color indexed="8"/>
        <rFont val="ＭＳ Ｐゴシック"/>
        <family val="3"/>
        <charset val="128"/>
      </rPr>
      <t>電話番号</t>
    </r>
  </si>
  <si>
    <r>
      <rPr>
        <sz val="11"/>
        <color indexed="8"/>
        <rFont val="ＭＳ Ｐゴシック"/>
        <family val="3"/>
        <charset val="128"/>
      </rPr>
      <t>ＦＡＸ</t>
    </r>
  </si>
  <si>
    <r>
      <rPr>
        <sz val="11"/>
        <color indexed="8"/>
        <rFont val="ＭＳ Ｐゴシック"/>
        <family val="3"/>
        <charset val="128"/>
      </rPr>
      <t>携帯電話</t>
    </r>
  </si>
  <si>
    <r>
      <rPr>
        <sz val="11"/>
        <color indexed="8"/>
        <rFont val="ＭＳ Ｐゴシック"/>
        <family val="3"/>
        <charset val="128"/>
      </rPr>
      <t>フリガナ</t>
    </r>
  </si>
  <si>
    <r>
      <rPr>
        <sz val="11"/>
        <color indexed="8"/>
        <rFont val="ＭＳ Ｐゴシック"/>
        <family val="3"/>
        <charset val="128"/>
      </rPr>
      <t>カラーガードの有無</t>
    </r>
    <phoneticPr fontId="5"/>
  </si>
  <si>
    <r>
      <rPr>
        <sz val="11"/>
        <color indexed="8"/>
        <rFont val="ＭＳ Ｐゴシック"/>
        <family val="3"/>
        <charset val="128"/>
      </rPr>
      <t>楽器編成</t>
    </r>
    <rPh sb="0" eb="2">
      <t>ガッキ</t>
    </rPh>
    <phoneticPr fontId="5"/>
  </si>
  <si>
    <r>
      <rPr>
        <sz val="18"/>
        <color indexed="8"/>
        <rFont val="ＭＳ Ｐゴシック"/>
        <family val="3"/>
        <charset val="128"/>
      </rPr>
      <t>★参加資格に関わる提出書類</t>
    </r>
    <r>
      <rPr>
        <sz val="24"/>
        <color indexed="8"/>
        <rFont val="ＭＳ Ｐゴシック"/>
        <family val="3"/>
        <charset val="128"/>
      </rPr>
      <t>　「</t>
    </r>
    <r>
      <rPr>
        <sz val="24"/>
        <color indexed="8"/>
        <rFont val="Franklin Gothic Book"/>
        <family val="2"/>
      </rPr>
      <t>2</t>
    </r>
    <r>
      <rPr>
        <sz val="24"/>
        <color indexed="8"/>
        <rFont val="ＭＳ Ｐゴシック"/>
        <family val="3"/>
        <charset val="128"/>
      </rPr>
      <t>．構成メンバー」</t>
    </r>
    <phoneticPr fontId="5"/>
  </si>
  <si>
    <r>
      <rPr>
        <sz val="12"/>
        <color indexed="8"/>
        <rFont val="ＭＳ Ｐゴシック"/>
        <family val="3"/>
        <charset val="128"/>
      </rPr>
      <t>■プログラム掲載について</t>
    </r>
  </si>
  <si>
    <r>
      <rPr>
        <b/>
        <sz val="11"/>
        <color indexed="10"/>
        <rFont val="ＭＳ Ｐゴシック"/>
        <family val="3"/>
        <charset val="128"/>
      </rPr>
      <t>←プログラムに構成メンバーの氏名を掲載します。掲載の有無を選択して下さい。</t>
    </r>
  </si>
  <si>
    <r>
      <rPr>
        <sz val="12"/>
        <color indexed="8"/>
        <rFont val="ＭＳ Ｐゴシック"/>
        <family val="3"/>
        <charset val="128"/>
      </rPr>
      <t>■構成メンバー　　　</t>
    </r>
    <r>
      <rPr>
        <b/>
        <sz val="12"/>
        <color indexed="10"/>
        <rFont val="ＭＳ Ｐゴシック"/>
        <family val="3"/>
        <charset val="128"/>
      </rPr>
      <t>※氏名・年齢・学年を入力して下さい。</t>
    </r>
    <phoneticPr fontId="5"/>
  </si>
  <si>
    <r>
      <rPr>
        <b/>
        <sz val="11"/>
        <color indexed="8"/>
        <rFont val="ＭＳ Ｐゴシック"/>
        <family val="3"/>
        <charset val="128"/>
      </rPr>
      <t>■プログラム掲載について</t>
    </r>
  </si>
  <si>
    <r>
      <rPr>
        <sz val="11"/>
        <color indexed="8"/>
        <rFont val="ＭＳ Ｐゴシック"/>
        <family val="3"/>
        <charset val="128"/>
      </rPr>
      <t>Ｎｏ</t>
    </r>
  </si>
  <si>
    <r>
      <rPr>
        <sz val="11"/>
        <color indexed="8"/>
        <rFont val="ＭＳ Ｐゴシック"/>
        <family val="3"/>
        <charset val="128"/>
      </rPr>
      <t>入力確認</t>
    </r>
  </si>
  <si>
    <r>
      <rPr>
        <sz val="11"/>
        <color indexed="8"/>
        <rFont val="ＭＳ Ｐゴシック"/>
        <family val="3"/>
        <charset val="128"/>
      </rPr>
      <t>年齢</t>
    </r>
  </si>
  <si>
    <r>
      <rPr>
        <sz val="11"/>
        <color indexed="8"/>
        <rFont val="ＭＳ Ｐゴシック"/>
        <family val="3"/>
        <charset val="128"/>
      </rPr>
      <t>学年</t>
    </r>
  </si>
  <si>
    <r>
      <rPr>
        <sz val="11"/>
        <color indexed="8"/>
        <rFont val="ＭＳ Ｐゴシック"/>
        <family val="3"/>
        <charset val="128"/>
      </rPr>
      <t>プログラムについて</t>
    </r>
  </si>
  <si>
    <r>
      <rPr>
        <b/>
        <sz val="11"/>
        <color indexed="10"/>
        <rFont val="ＭＳ Ｐゴシック"/>
        <family val="3"/>
        <charset val="128"/>
      </rPr>
      <t>・プログラムに構成メンバーの氏名を掲載します。</t>
    </r>
  </si>
  <si>
    <t>―</t>
  </si>
  <si>
    <r>
      <rPr>
        <b/>
        <sz val="11"/>
        <color indexed="10"/>
        <rFont val="ＭＳ Ｐゴシック"/>
        <family val="3"/>
        <charset val="128"/>
      </rPr>
      <t>　掲載の有無を選択して下さい。</t>
    </r>
  </si>
  <si>
    <r>
      <rPr>
        <sz val="11"/>
        <rFont val="ＭＳ Ｐゴシック"/>
        <family val="3"/>
        <charset val="128"/>
      </rPr>
      <t>・プログラムに個人名を掲載することについて、その個人に</t>
    </r>
  </si>
  <si>
    <r>
      <rPr>
        <sz val="11"/>
        <color indexed="8"/>
        <rFont val="ＭＳ Ｐゴシック"/>
        <family val="3"/>
        <charset val="128"/>
      </rPr>
      <t>　必ず承諾を得て下さい｡</t>
    </r>
  </si>
  <si>
    <r>
      <rPr>
        <sz val="11"/>
        <rFont val="ＭＳ Ｐゴシック"/>
        <family val="3"/>
        <charset val="128"/>
      </rPr>
      <t>　未成年の場合は、保護者に承諾を得て下さい。</t>
    </r>
  </si>
  <si>
    <r>
      <rPr>
        <sz val="11"/>
        <rFont val="ＭＳ Ｐゴシック"/>
        <family val="3"/>
        <charset val="128"/>
      </rPr>
      <t>・承諾を得られない場合は掲載ができませんので、</t>
    </r>
  </si>
  <si>
    <r>
      <rPr>
        <sz val="11"/>
        <color indexed="8"/>
        <rFont val="ＭＳ Ｐゴシック"/>
        <family val="3"/>
        <charset val="128"/>
      </rPr>
      <t>　メンバー名入力欄「プログラムについて」を入力して下さい。</t>
    </r>
    <phoneticPr fontId="5"/>
  </si>
  <si>
    <r>
      <rPr>
        <b/>
        <sz val="12"/>
        <color indexed="10"/>
        <rFont val="ＭＳ Ｐゴシック"/>
        <family val="3"/>
        <charset val="128"/>
      </rPr>
      <t>※注意事項※</t>
    </r>
  </si>
  <si>
    <r>
      <rPr>
        <sz val="11"/>
        <rFont val="ＭＳ Ｐゴシック"/>
        <family val="3"/>
        <charset val="128"/>
      </rPr>
      <t>・構成メンバーと登録引率者が重複することはありません。</t>
    </r>
  </si>
  <si>
    <r>
      <rPr>
        <sz val="11"/>
        <rFont val="ＭＳ Ｐゴシック"/>
        <family val="3"/>
        <charset val="128"/>
      </rPr>
      <t>・構成メンバー氏名は、必ずその個人に氏名登録の承諾</t>
    </r>
  </si>
  <si>
    <r>
      <rPr>
        <sz val="11"/>
        <rFont val="ＭＳ Ｐゴシック"/>
        <family val="3"/>
        <charset val="128"/>
      </rPr>
      <t>　を得た上で入力して下さい。</t>
    </r>
  </si>
  <si>
    <r>
      <rPr>
        <sz val="11"/>
        <rFont val="ＭＳ Ｐゴシック"/>
        <family val="3"/>
        <charset val="128"/>
      </rPr>
      <t>　（未成年の場合は、保護者の承諾を得て下さい。）</t>
    </r>
  </si>
  <si>
    <r>
      <rPr>
        <sz val="11"/>
        <rFont val="ＭＳ Ｐゴシック"/>
        <family val="3"/>
        <charset val="128"/>
      </rPr>
      <t>・氏名入力は、名字と名前の間に必ず全角スペース</t>
    </r>
  </si>
  <si>
    <r>
      <rPr>
        <sz val="11"/>
        <rFont val="ＭＳ Ｐゴシック"/>
        <family val="3"/>
        <charset val="128"/>
      </rPr>
      <t>　を入れて下さい。</t>
    </r>
  </si>
  <si>
    <r>
      <rPr>
        <sz val="11"/>
        <rFont val="ＭＳ Ｐゴシック"/>
        <family val="3"/>
        <charset val="128"/>
      </rPr>
      <t>・氏名入力後は年齢・学年を選択して下さい。</t>
    </r>
  </si>
  <si>
    <r>
      <rPr>
        <sz val="11"/>
        <rFont val="ＭＳ Ｐゴシック"/>
        <family val="3"/>
        <charset val="128"/>
      </rPr>
      <t>　指揮者等は「指揮」を選択して下さい。</t>
    </r>
  </si>
  <si>
    <r>
      <rPr>
        <sz val="11"/>
        <rFont val="ＭＳ Ｐゴシック"/>
        <family val="3"/>
        <charset val="128"/>
      </rPr>
      <t>・学年がない場合は「なし」を選択してください。</t>
    </r>
  </si>
  <si>
    <r>
      <rPr>
        <sz val="12"/>
        <color indexed="8"/>
        <rFont val="ＭＳ Ｐゴシック"/>
        <family val="3"/>
        <charset val="128"/>
      </rPr>
      <t>■構成メンバー数</t>
    </r>
  </si>
  <si>
    <r>
      <rPr>
        <b/>
        <sz val="11"/>
        <color indexed="8"/>
        <rFont val="ＭＳ Ｐゴシック"/>
        <family val="3"/>
        <charset val="128"/>
      </rPr>
      <t>名</t>
    </r>
  </si>
  <si>
    <r>
      <rPr>
        <b/>
        <sz val="11"/>
        <color indexed="10"/>
        <rFont val="ＭＳ Ｐゴシック"/>
        <family val="3"/>
        <charset val="128"/>
      </rPr>
      <t>↑※構成メンバーを入力するとカウントされます。</t>
    </r>
  </si>
  <si>
    <r>
      <rPr>
        <sz val="11"/>
        <rFont val="ＭＳ Ｐゴシック"/>
        <family val="3"/>
        <charset val="128"/>
      </rPr>
      <t>構成メンバー</t>
    </r>
  </si>
  <si>
    <r>
      <rPr>
        <sz val="11"/>
        <rFont val="ＭＳ Ｐゴシック"/>
        <family val="3"/>
        <charset val="128"/>
      </rPr>
      <t>登録引率者</t>
    </r>
  </si>
  <si>
    <r>
      <rPr>
        <sz val="11"/>
        <rFont val="ＭＳ Ｐゴシック"/>
        <family val="3"/>
        <charset val="128"/>
      </rPr>
      <t>補助スタッフ</t>
    </r>
    <rPh sb="0" eb="2">
      <t>ホジョ</t>
    </rPh>
    <phoneticPr fontId="5"/>
  </si>
  <si>
    <r>
      <rPr>
        <b/>
        <sz val="11"/>
        <rFont val="ＭＳ Ｐゴシック"/>
        <family val="3"/>
        <charset val="128"/>
      </rPr>
      <t>認識証</t>
    </r>
  </si>
  <si>
    <r>
      <rPr>
        <sz val="11"/>
        <rFont val="ＭＳ Ｐゴシック"/>
        <family val="3"/>
        <charset val="128"/>
      </rPr>
      <t>引率者用リボン</t>
    </r>
    <rPh sb="0" eb="3">
      <t>インソツシャ</t>
    </rPh>
    <rPh sb="3" eb="4">
      <t>ヨウ</t>
    </rPh>
    <phoneticPr fontId="5"/>
  </si>
  <si>
    <r>
      <rPr>
        <sz val="11"/>
        <rFont val="ＭＳ Ｐゴシック"/>
        <family val="3"/>
        <charset val="128"/>
      </rPr>
      <t>ゼッケン</t>
    </r>
    <phoneticPr fontId="5"/>
  </si>
  <si>
    <r>
      <rPr>
        <sz val="11"/>
        <color indexed="10"/>
        <rFont val="ＭＳ Ｐゴシック"/>
        <family val="3"/>
        <charset val="128"/>
      </rPr>
      <t>構成メンバーと登録引率者が重複することはありません。</t>
    </r>
    <phoneticPr fontId="5"/>
  </si>
  <si>
    <r>
      <rPr>
        <b/>
        <sz val="9"/>
        <rFont val="ＭＳ Ｐゴシック"/>
        <family val="3"/>
        <charset val="128"/>
      </rPr>
      <t>出演者席への入場</t>
    </r>
    <rPh sb="0" eb="3">
      <t>シュツエンシャ</t>
    </rPh>
    <rPh sb="3" eb="4">
      <t>セキ</t>
    </rPh>
    <rPh sb="6" eb="8">
      <t>ニュウジョウ</t>
    </rPh>
    <phoneticPr fontId="5"/>
  </si>
  <si>
    <r>
      <rPr>
        <sz val="11"/>
        <rFont val="ＭＳ Ｐゴシック"/>
        <family val="3"/>
        <charset val="128"/>
      </rPr>
      <t>可</t>
    </r>
    <rPh sb="0" eb="1">
      <t>カ</t>
    </rPh>
    <phoneticPr fontId="5"/>
  </si>
  <si>
    <r>
      <rPr>
        <sz val="11"/>
        <rFont val="ＭＳ Ｐゴシック"/>
        <family val="3"/>
        <charset val="128"/>
      </rPr>
      <t>不可</t>
    </r>
    <rPh sb="0" eb="2">
      <t>フカ</t>
    </rPh>
    <phoneticPr fontId="5"/>
  </si>
  <si>
    <r>
      <rPr>
        <sz val="11"/>
        <color indexed="8"/>
        <rFont val="ＭＳ Ｐゴシック"/>
        <family val="3"/>
        <charset val="128"/>
      </rPr>
      <t>編成</t>
    </r>
    <rPh sb="0" eb="2">
      <t>ヘンセイ</t>
    </rPh>
    <phoneticPr fontId="5"/>
  </si>
  <si>
    <r>
      <rPr>
        <sz val="11"/>
        <color indexed="8"/>
        <rFont val="ＭＳ Ｐゴシック"/>
        <family val="3"/>
        <charset val="128"/>
      </rPr>
      <t>小編成</t>
    </r>
    <rPh sb="0" eb="3">
      <t>ショウヘンセイ</t>
    </rPh>
    <phoneticPr fontId="5"/>
  </si>
  <si>
    <r>
      <rPr>
        <sz val="11"/>
        <color indexed="8"/>
        <rFont val="ＭＳ Ｐゴシック"/>
        <family val="3"/>
        <charset val="128"/>
      </rPr>
      <t>中編成</t>
    </r>
    <rPh sb="0" eb="1">
      <t>チュウ</t>
    </rPh>
    <rPh sb="1" eb="3">
      <t>ヘンセイ</t>
    </rPh>
    <phoneticPr fontId="5"/>
  </si>
  <si>
    <r>
      <rPr>
        <sz val="11"/>
        <color indexed="8"/>
        <rFont val="ＭＳ Ｐゴシック"/>
        <family val="3"/>
        <charset val="128"/>
      </rPr>
      <t>大編成</t>
    </r>
    <rPh sb="0" eb="3">
      <t>ダイヘンセイ</t>
    </rPh>
    <phoneticPr fontId="5"/>
  </si>
  <si>
    <r>
      <rPr>
        <sz val="11"/>
        <color indexed="8"/>
        <rFont val="ＭＳ Ｐゴシック"/>
        <family val="3"/>
        <charset val="128"/>
      </rPr>
      <t>幼保</t>
    </r>
    <rPh sb="0" eb="1">
      <t>ヨウ</t>
    </rPh>
    <rPh sb="1" eb="2">
      <t>ホ</t>
    </rPh>
    <phoneticPr fontId="5"/>
  </si>
  <si>
    <r>
      <rPr>
        <sz val="11"/>
        <color indexed="8"/>
        <rFont val="ＭＳ Ｐゴシック"/>
        <family val="3"/>
        <charset val="128"/>
      </rPr>
      <t>最大人数</t>
    </r>
    <rPh sb="0" eb="2">
      <t>サイダイ</t>
    </rPh>
    <rPh sb="2" eb="4">
      <t>ニンズウ</t>
    </rPh>
    <phoneticPr fontId="5"/>
  </si>
  <si>
    <r>
      <t>2</t>
    </r>
    <r>
      <rPr>
        <sz val="11"/>
        <color indexed="8"/>
        <rFont val="ＭＳ Ｐゴシック"/>
        <family val="3"/>
        <charset val="128"/>
      </rPr>
      <t>名</t>
    </r>
    <rPh sb="1" eb="2">
      <t>メイ</t>
    </rPh>
    <phoneticPr fontId="5"/>
  </si>
  <si>
    <r>
      <t>3</t>
    </r>
    <r>
      <rPr>
        <sz val="11"/>
        <color indexed="8"/>
        <rFont val="ＭＳ Ｐゴシック"/>
        <family val="3"/>
        <charset val="128"/>
      </rPr>
      <t>名</t>
    </r>
    <rPh sb="1" eb="2">
      <t>メイ</t>
    </rPh>
    <phoneticPr fontId="5"/>
  </si>
  <si>
    <r>
      <t>4</t>
    </r>
    <r>
      <rPr>
        <sz val="11"/>
        <color indexed="8"/>
        <rFont val="ＭＳ Ｐゴシック"/>
        <family val="3"/>
        <charset val="128"/>
      </rPr>
      <t>名</t>
    </r>
    <rPh sb="1" eb="2">
      <t>メイ</t>
    </rPh>
    <phoneticPr fontId="5"/>
  </si>
  <si>
    <r>
      <rPr>
        <sz val="10"/>
        <color rgb="FF003366"/>
        <rFont val="ＭＳ Ｐゴシック"/>
        <family val="3"/>
        <charset val="128"/>
      </rPr>
      <t>※構成メンバー・登録引率者・補助スタッフは、一般席にご入場いただけません。一般席にご入場の際には、入場券をご購入ください。
※構成メンバーおよび登録引率者は、出演者席にてご観覧いただけます。（出演者席は、団体割当ではありません。他団体と譲り合ってご利用下さい）尚、補助スタッフは、出演者席へはご入場いただけません。</t>
    </r>
    <rPh sb="1" eb="3">
      <t>コウセイ</t>
    </rPh>
    <rPh sb="8" eb="10">
      <t>トウロク</t>
    </rPh>
    <rPh sb="10" eb="12">
      <t>インソツ</t>
    </rPh>
    <rPh sb="12" eb="13">
      <t>シャ</t>
    </rPh>
    <rPh sb="14" eb="16">
      <t>ホジョ</t>
    </rPh>
    <rPh sb="22" eb="24">
      <t>イッパン</t>
    </rPh>
    <rPh sb="24" eb="25">
      <t>セキ</t>
    </rPh>
    <rPh sb="27" eb="29">
      <t>ニュウジョウ</t>
    </rPh>
    <rPh sb="37" eb="39">
      <t>イッパン</t>
    </rPh>
    <rPh sb="39" eb="40">
      <t>セキ</t>
    </rPh>
    <rPh sb="42" eb="44">
      <t>ニュウジョウ</t>
    </rPh>
    <phoneticPr fontId="5"/>
  </si>
  <si>
    <r>
      <rPr>
        <b/>
        <sz val="12"/>
        <color indexed="8"/>
        <rFont val="ＭＳ Ｐゴシック"/>
        <family val="3"/>
        <charset val="128"/>
      </rPr>
      <t>■参加費について</t>
    </r>
  </si>
  <si>
    <r>
      <rPr>
        <sz val="11"/>
        <color indexed="8"/>
        <rFont val="ＭＳ Ｐゴシック"/>
        <family val="3"/>
        <charset val="128"/>
      </rPr>
      <t>※所定の参加費を、郵便局備付けの「払込取扱票」にて指定口座へご入金下さい。</t>
    </r>
    <rPh sb="1" eb="3">
      <t>ショテイ</t>
    </rPh>
    <rPh sb="4" eb="7">
      <t>サンカヒ</t>
    </rPh>
    <rPh sb="9" eb="12">
      <t>ユウビンキョク</t>
    </rPh>
    <rPh sb="12" eb="14">
      <t>ソナエツ</t>
    </rPh>
    <phoneticPr fontId="5"/>
  </si>
  <si>
    <r>
      <rPr>
        <sz val="11"/>
        <color indexed="8"/>
        <rFont val="ＭＳ Ｐゴシック"/>
        <family val="3"/>
        <charset val="128"/>
      </rPr>
      <t>払込日</t>
    </r>
    <rPh sb="0" eb="2">
      <t>ハライコミ</t>
    </rPh>
    <rPh sb="2" eb="3">
      <t>ビ</t>
    </rPh>
    <phoneticPr fontId="5"/>
  </si>
  <si>
    <r>
      <rPr>
        <sz val="11"/>
        <color indexed="8"/>
        <rFont val="ＭＳ Ｐゴシック"/>
        <family val="3"/>
        <charset val="128"/>
      </rPr>
      <t>払込額</t>
    </r>
    <rPh sb="0" eb="2">
      <t>ハライコミ</t>
    </rPh>
    <phoneticPr fontId="5"/>
  </si>
  <si>
    <r>
      <rPr>
        <sz val="11"/>
        <color indexed="8"/>
        <rFont val="ＭＳ Ｐゴシック"/>
        <family val="3"/>
        <charset val="128"/>
      </rPr>
      <t>個人参加費　：　構成メンバー</t>
    </r>
    <rPh sb="0" eb="2">
      <t>コジン</t>
    </rPh>
    <rPh sb="2" eb="4">
      <t>サンカ</t>
    </rPh>
    <rPh sb="4" eb="5">
      <t>ヒ</t>
    </rPh>
    <rPh sb="8" eb="10">
      <t>コウセイ</t>
    </rPh>
    <phoneticPr fontId="5"/>
  </si>
  <si>
    <r>
      <rPr>
        <sz val="11"/>
        <color indexed="8"/>
        <rFont val="ＭＳ Ｐゴシック"/>
        <family val="3"/>
        <charset val="128"/>
      </rPr>
      <t>名</t>
    </r>
  </si>
  <si>
    <t>×</t>
  </si>
  <si>
    <r>
      <rPr>
        <sz val="11"/>
        <color indexed="8"/>
        <rFont val="ＭＳ Ｐゴシック"/>
        <family val="3"/>
        <charset val="128"/>
      </rPr>
      <t>円</t>
    </r>
    <rPh sb="0" eb="1">
      <t>エン</t>
    </rPh>
    <phoneticPr fontId="5"/>
  </si>
  <si>
    <t>=</t>
    <phoneticPr fontId="5"/>
  </si>
  <si>
    <r>
      <rPr>
        <b/>
        <sz val="11"/>
        <color indexed="8"/>
        <rFont val="ＭＳ Ｐゴシック"/>
        <family val="3"/>
        <charset val="128"/>
      </rPr>
      <t>払込総額</t>
    </r>
    <rPh sb="0" eb="2">
      <t>ハライコ</t>
    </rPh>
    <rPh sb="2" eb="4">
      <t>ソウガク</t>
    </rPh>
    <phoneticPr fontId="5"/>
  </si>
  <si>
    <r>
      <rPr>
        <sz val="11"/>
        <color indexed="8"/>
        <rFont val="ＭＳ Ｐゴシック"/>
        <family val="3"/>
        <charset val="128"/>
      </rPr>
      <t>円</t>
    </r>
  </si>
  <si>
    <r>
      <rPr>
        <b/>
        <sz val="12"/>
        <color indexed="8"/>
        <rFont val="ＭＳ Ｐゴシック"/>
        <family val="3"/>
        <charset val="128"/>
      </rPr>
      <t>■補助スタッフの申請</t>
    </r>
    <rPh sb="1" eb="3">
      <t>ホジョ</t>
    </rPh>
    <phoneticPr fontId="5"/>
  </si>
  <si>
    <r>
      <rPr>
        <sz val="11"/>
        <color rgb="FF002060"/>
        <rFont val="ＭＳ Ｐゴシック"/>
        <family val="3"/>
        <charset val="128"/>
      </rPr>
      <t>・</t>
    </r>
  </si>
  <si>
    <r>
      <rPr>
        <sz val="11"/>
        <color rgb="FF002060"/>
        <rFont val="ＭＳ Ｐゴシック"/>
        <family val="3"/>
        <charset val="128"/>
      </rPr>
      <t>補助スタッフは、右の規定通りに申請することができます。</t>
    </r>
    <rPh sb="0" eb="2">
      <t>ホジョ</t>
    </rPh>
    <phoneticPr fontId="5"/>
  </si>
  <si>
    <r>
      <rPr>
        <sz val="10"/>
        <color rgb="FF002060"/>
        <rFont val="ＭＳ Ｐゴシック"/>
        <family val="3"/>
        <charset val="128"/>
      </rPr>
      <t>編成</t>
    </r>
    <rPh sb="0" eb="2">
      <t>ヘンセイ</t>
    </rPh>
    <phoneticPr fontId="5"/>
  </si>
  <si>
    <r>
      <rPr>
        <sz val="11"/>
        <color indexed="8"/>
        <rFont val="ＭＳ Ｐゴシック"/>
        <family val="3"/>
        <charset val="128"/>
      </rPr>
      <t>名</t>
    </r>
    <rPh sb="0" eb="1">
      <t>メイ</t>
    </rPh>
    <phoneticPr fontId="5"/>
  </si>
  <si>
    <r>
      <rPr>
        <sz val="11"/>
        <color rgb="FF002060"/>
        <rFont val="ＭＳ Ｐゴシック"/>
        <family val="3"/>
        <charset val="128"/>
      </rPr>
      <t>補助スタッフは、大会当日配布されるゼッケンを着用することで、自団体積み降ろしから積み込みまでの時間のみ出演者エリア（出演者席を除く）及び演技フロアーに入ることができます。出演者席への入場は厳禁です。一般席への入場は、別途入場券が必要です｡</t>
    </r>
    <rPh sb="0" eb="2">
      <t>ホジョ</t>
    </rPh>
    <rPh sb="51" eb="54">
      <t>シュツエンシャ</t>
    </rPh>
    <rPh sb="58" eb="61">
      <t>シュツエンシャ</t>
    </rPh>
    <rPh sb="61" eb="62">
      <t>セキ</t>
    </rPh>
    <rPh sb="63" eb="64">
      <t>ノゾ</t>
    </rPh>
    <rPh sb="66" eb="67">
      <t>オヨ</t>
    </rPh>
    <rPh sb="68" eb="70">
      <t>エンギ</t>
    </rPh>
    <rPh sb="85" eb="88">
      <t>シュツエンシャ</t>
    </rPh>
    <phoneticPr fontId="5"/>
  </si>
  <si>
    <r>
      <rPr>
        <sz val="10"/>
        <color rgb="FF002060"/>
        <rFont val="ＭＳ Ｐゴシック"/>
        <family val="3"/>
        <charset val="128"/>
      </rPr>
      <t>最大人数</t>
    </r>
    <rPh sb="0" eb="2">
      <t>サイダイ</t>
    </rPh>
    <rPh sb="2" eb="4">
      <t>ニンズウ</t>
    </rPh>
    <phoneticPr fontId="5"/>
  </si>
  <si>
    <r>
      <t>5</t>
    </r>
    <r>
      <rPr>
        <sz val="10"/>
        <color rgb="FF002060"/>
        <rFont val="ＭＳ Ｐゴシック"/>
        <family val="3"/>
        <charset val="128"/>
      </rPr>
      <t>名</t>
    </r>
    <rPh sb="1" eb="2">
      <t>メイ</t>
    </rPh>
    <phoneticPr fontId="5"/>
  </si>
  <si>
    <r>
      <rPr>
        <sz val="12"/>
        <color indexed="8"/>
        <rFont val="ＭＳ Ｐゴシック"/>
        <family val="3"/>
        <charset val="128"/>
      </rPr>
      <t>※合図はどなたが行いますか？</t>
    </r>
  </si>
  <si>
    <r>
      <rPr>
        <sz val="12"/>
        <color indexed="8"/>
        <rFont val="ＭＳ Ｐゴシック"/>
        <family val="3"/>
        <charset val="128"/>
      </rPr>
      <t>※合図場所を選択してください。</t>
    </r>
  </si>
  <si>
    <r>
      <rPr>
        <b/>
        <sz val="12"/>
        <color indexed="8"/>
        <rFont val="ＭＳ Ｐゴシック"/>
        <family val="3"/>
        <charset val="128"/>
      </rPr>
      <t>■プロップの使用</t>
    </r>
    <rPh sb="6" eb="8">
      <t>シヨウ</t>
    </rPh>
    <phoneticPr fontId="5"/>
  </si>
  <si>
    <r>
      <rPr>
        <b/>
        <sz val="12"/>
        <color indexed="8"/>
        <rFont val="ＭＳ Ｐゴシック"/>
        <family val="3"/>
        <charset val="128"/>
      </rPr>
      <t>■チューニングルームの使用</t>
    </r>
    <rPh sb="11" eb="13">
      <t>シヨウ</t>
    </rPh>
    <phoneticPr fontId="5"/>
  </si>
  <si>
    <r>
      <rPr>
        <b/>
        <sz val="12"/>
        <color indexed="8"/>
        <rFont val="ＭＳ Ｐゴシック"/>
        <family val="3"/>
        <charset val="128"/>
      </rPr>
      <t>■ピット楽器の使用</t>
    </r>
    <rPh sb="4" eb="6">
      <t>ガッキ</t>
    </rPh>
    <rPh sb="7" eb="9">
      <t>シヨウ</t>
    </rPh>
    <phoneticPr fontId="5"/>
  </si>
  <si>
    <r>
      <rPr>
        <b/>
        <sz val="12"/>
        <color indexed="8"/>
        <rFont val="ＭＳ Ｐゴシック"/>
        <family val="3"/>
        <charset val="128"/>
      </rPr>
      <t>■記録撮影者席</t>
    </r>
    <rPh sb="1" eb="3">
      <t>キロク</t>
    </rPh>
    <rPh sb="3" eb="6">
      <t>サツエイシャ</t>
    </rPh>
    <phoneticPr fontId="5"/>
  </si>
  <si>
    <r>
      <rPr>
        <sz val="11"/>
        <color rgb="FF002060"/>
        <rFont val="ＭＳ Ｐゴシック"/>
        <family val="3"/>
        <charset val="128"/>
      </rPr>
      <t>・ビデオ撮影･カメラ撮影機材は、家庭用の物のみとさせていただきますので、ご了承下さい。</t>
    </r>
  </si>
  <si>
    <r>
      <rPr>
        <sz val="11"/>
        <color rgb="FF002060"/>
        <rFont val="ＭＳ Ｐゴシック"/>
        <family val="3"/>
        <charset val="128"/>
      </rPr>
      <t>　また、一脚･三脚の使用、フラッシュ撮影は禁止です。</t>
    </r>
  </si>
  <si>
    <r>
      <rPr>
        <sz val="11"/>
        <color rgb="FF002060"/>
        <rFont val="ＭＳ Ｐゴシック"/>
        <family val="3"/>
        <charset val="128"/>
      </rPr>
      <t>・当日の申込みは、ご遠慮下さい。</t>
    </r>
  </si>
  <si>
    <r>
      <rPr>
        <b/>
        <sz val="12"/>
        <color indexed="8"/>
        <rFont val="ＭＳ Ｐゴシック"/>
        <family val="3"/>
        <charset val="128"/>
      </rPr>
      <t>■入場券申込み</t>
    </r>
  </si>
  <si>
    <r>
      <rPr>
        <sz val="11"/>
        <color rgb="FF002060"/>
        <rFont val="ＭＳ Ｐゴシック"/>
        <family val="3"/>
        <charset val="128"/>
      </rPr>
      <t>・上記以外のご購入につきましては、一般前売券販売の扱いとなりますので、ご了承ください。</t>
    </r>
    <rPh sb="1" eb="3">
      <t>ジョウキ</t>
    </rPh>
    <rPh sb="3" eb="5">
      <t>イガイ</t>
    </rPh>
    <rPh sb="7" eb="9">
      <t>コウニュウ</t>
    </rPh>
    <rPh sb="17" eb="19">
      <t>イッパン</t>
    </rPh>
    <rPh sb="19" eb="22">
      <t>マエウリケン</t>
    </rPh>
    <rPh sb="22" eb="24">
      <t>ハンバイ</t>
    </rPh>
    <rPh sb="25" eb="26">
      <t>アツカ</t>
    </rPh>
    <rPh sb="36" eb="38">
      <t>リョウショウ</t>
    </rPh>
    <phoneticPr fontId="5"/>
  </si>
  <si>
    <r>
      <rPr>
        <sz val="11"/>
        <color rgb="FF002060"/>
        <rFont val="ＭＳ Ｐゴシック"/>
        <family val="3"/>
        <charset val="128"/>
      </rPr>
      <t>【出演者席について】</t>
    </r>
    <rPh sb="1" eb="3">
      <t>シュツエン</t>
    </rPh>
    <phoneticPr fontId="5"/>
  </si>
  <si>
    <r>
      <rPr>
        <sz val="11"/>
        <color rgb="FF002060"/>
        <rFont val="ＭＳ Ｐゴシック"/>
        <family val="3"/>
        <charset val="128"/>
      </rPr>
      <t>・出演者席は、構成メンバー及び登録引率者が無料で利用できます。（補助スタッフは利用できません。）</t>
    </r>
    <rPh sb="1" eb="4">
      <t>シュツエンシャ</t>
    </rPh>
    <rPh sb="4" eb="5">
      <t>セキ</t>
    </rPh>
    <rPh sb="32" eb="34">
      <t>ホジョ</t>
    </rPh>
    <rPh sb="39" eb="41">
      <t>リヨウ</t>
    </rPh>
    <phoneticPr fontId="5"/>
  </si>
  <si>
    <r>
      <rPr>
        <sz val="11"/>
        <color rgb="FF002060"/>
        <rFont val="ＭＳ Ｐゴシック"/>
        <family val="3"/>
        <charset val="128"/>
      </rPr>
      <t>・出演者席は、団体割当ではありません。他団体と譲り合ってご利用下さい。</t>
    </r>
    <rPh sb="1" eb="3">
      <t>シュツエン</t>
    </rPh>
    <phoneticPr fontId="5"/>
  </si>
  <si>
    <r>
      <rPr>
        <b/>
        <sz val="12"/>
        <color indexed="8"/>
        <rFont val="ＭＳ Ｐゴシック"/>
        <family val="3"/>
        <charset val="128"/>
      </rPr>
      <t>■通行証・配車証申込み</t>
    </r>
    <rPh sb="5" eb="7">
      <t>ハイシャ</t>
    </rPh>
    <rPh sb="7" eb="8">
      <t>ショウ</t>
    </rPh>
    <phoneticPr fontId="5"/>
  </si>
  <si>
    <r>
      <rPr>
        <sz val="11"/>
        <color rgb="FF002060"/>
        <rFont val="ＭＳ Ｐゴシック"/>
        <family val="3"/>
        <charset val="128"/>
      </rPr>
      <t>・大会当日、会場敷地内への進入車両は、当協会が許可した車両のみです。</t>
    </r>
    <phoneticPr fontId="5"/>
  </si>
  <si>
    <r>
      <rPr>
        <sz val="11"/>
        <color rgb="FF002060"/>
        <rFont val="ＭＳ Ｐゴシック"/>
        <family val="3"/>
        <charset val="128"/>
      </rPr>
      <t>・</t>
    </r>
    <r>
      <rPr>
        <b/>
        <u/>
        <sz val="11"/>
        <color indexed="56"/>
        <rFont val="ＭＳ Ｐゴシック"/>
        <family val="3"/>
        <charset val="128"/>
      </rPr>
      <t>トラックの大きさは、４ｔロング以内</t>
    </r>
    <r>
      <rPr>
        <sz val="11"/>
        <color indexed="56"/>
        <rFont val="ＭＳ Ｐゴシック"/>
        <family val="3"/>
        <charset val="128"/>
      </rPr>
      <t>でお願いします。</t>
    </r>
    <phoneticPr fontId="5"/>
  </si>
  <si>
    <r>
      <rPr>
        <sz val="11"/>
        <color indexed="8"/>
        <rFont val="ＭＳ Ｐゴシック"/>
        <family val="3"/>
        <charset val="128"/>
      </rPr>
      <t>大きさ</t>
    </r>
    <phoneticPr fontId="5"/>
  </si>
  <si>
    <r>
      <rPr>
        <sz val="11"/>
        <color indexed="8"/>
        <rFont val="ＭＳ Ｐゴシック"/>
        <family val="3"/>
        <charset val="128"/>
      </rPr>
      <t>希望台数</t>
    </r>
  </si>
  <si>
    <r>
      <t>2t</t>
    </r>
    <r>
      <rPr>
        <sz val="11"/>
        <color indexed="8"/>
        <rFont val="ＭＳ Ｐゴシック"/>
        <family val="3"/>
        <charset val="128"/>
      </rPr>
      <t>トラック</t>
    </r>
    <phoneticPr fontId="5"/>
  </si>
  <si>
    <r>
      <rPr>
        <sz val="11"/>
        <color indexed="8"/>
        <rFont val="ＭＳ Ｐゴシック"/>
        <family val="3"/>
        <charset val="128"/>
      </rPr>
      <t>台</t>
    </r>
    <phoneticPr fontId="5"/>
  </si>
  <si>
    <r>
      <t>2t</t>
    </r>
    <r>
      <rPr>
        <sz val="11"/>
        <color indexed="8"/>
        <rFont val="ＭＳ Ｐゴシック"/>
        <family val="3"/>
        <charset val="128"/>
      </rPr>
      <t>ロングトラック</t>
    </r>
    <phoneticPr fontId="5"/>
  </si>
  <si>
    <r>
      <t>4t</t>
    </r>
    <r>
      <rPr>
        <sz val="11"/>
        <color indexed="8"/>
        <rFont val="ＭＳ Ｐゴシック"/>
        <family val="3"/>
        <charset val="128"/>
      </rPr>
      <t>トラック</t>
    </r>
    <phoneticPr fontId="5"/>
  </si>
  <si>
    <r>
      <t>4t</t>
    </r>
    <r>
      <rPr>
        <sz val="11"/>
        <color indexed="8"/>
        <rFont val="ＭＳ Ｐゴシック"/>
        <family val="3"/>
        <charset val="128"/>
      </rPr>
      <t>ロングトラック</t>
    </r>
    <phoneticPr fontId="5"/>
  </si>
  <si>
    <r>
      <rPr>
        <sz val="11"/>
        <color indexed="8"/>
        <rFont val="ＭＳ Ｐゴシック"/>
        <family val="3"/>
        <charset val="128"/>
      </rPr>
      <t>その他（車種：</t>
    </r>
  </si>
  <si>
    <r>
      <rPr>
        <sz val="11"/>
        <color indexed="8"/>
        <rFont val="ＭＳ Ｐゴシック"/>
        <family val="3"/>
        <charset val="128"/>
      </rPr>
      <t>）</t>
    </r>
  </si>
  <si>
    <r>
      <rPr>
        <sz val="11"/>
        <color indexed="8"/>
        <rFont val="ＭＳ Ｐゴシック"/>
        <family val="3"/>
        <charset val="128"/>
      </rPr>
      <t>大型バス（長さ</t>
    </r>
    <r>
      <rPr>
        <sz val="11"/>
        <color indexed="8"/>
        <rFont val="Franklin Gothic Book"/>
        <family val="2"/>
      </rPr>
      <t>9m</t>
    </r>
    <r>
      <rPr>
        <sz val="11"/>
        <color indexed="8"/>
        <rFont val="ＭＳ Ｐゴシック"/>
        <family val="3"/>
        <charset val="128"/>
      </rPr>
      <t>以上）</t>
    </r>
    <phoneticPr fontId="5"/>
  </si>
  <si>
    <r>
      <rPr>
        <sz val="11"/>
        <color indexed="8"/>
        <rFont val="ＭＳ Ｐゴシック"/>
        <family val="3"/>
        <charset val="128"/>
      </rPr>
      <t>台</t>
    </r>
    <phoneticPr fontId="5"/>
  </si>
  <si>
    <r>
      <rPr>
        <sz val="11"/>
        <color indexed="8"/>
        <rFont val="ＭＳ Ｐゴシック"/>
        <family val="3"/>
        <charset val="128"/>
      </rPr>
      <t>中型バス（長さ</t>
    </r>
    <r>
      <rPr>
        <sz val="11"/>
        <color indexed="8"/>
        <rFont val="Franklin Gothic Book"/>
        <family val="2"/>
      </rPr>
      <t>7</t>
    </r>
    <r>
      <rPr>
        <sz val="11"/>
        <color indexed="8"/>
        <rFont val="ＭＳ Ｐゴシック"/>
        <family val="3"/>
        <charset val="128"/>
      </rPr>
      <t>～</t>
    </r>
    <r>
      <rPr>
        <sz val="11"/>
        <color indexed="8"/>
        <rFont val="Franklin Gothic Book"/>
        <family val="2"/>
      </rPr>
      <t>9m</t>
    </r>
    <r>
      <rPr>
        <sz val="11"/>
        <color indexed="8"/>
        <rFont val="ＭＳ Ｐゴシック"/>
        <family val="3"/>
        <charset val="128"/>
      </rPr>
      <t>）</t>
    </r>
    <phoneticPr fontId="5"/>
  </si>
  <si>
    <r>
      <rPr>
        <sz val="11"/>
        <color indexed="8"/>
        <rFont val="ＭＳ Ｐゴシック"/>
        <family val="3"/>
        <charset val="128"/>
      </rPr>
      <t>マイクロバス（長さ</t>
    </r>
    <r>
      <rPr>
        <sz val="11"/>
        <color indexed="8"/>
        <rFont val="Franklin Gothic Book"/>
        <family val="2"/>
      </rPr>
      <t>7m</t>
    </r>
    <r>
      <rPr>
        <sz val="11"/>
        <color indexed="8"/>
        <rFont val="ＭＳ Ｐゴシック"/>
        <family val="3"/>
        <charset val="128"/>
      </rPr>
      <t>以下）</t>
    </r>
    <rPh sb="7" eb="8">
      <t>ナガ</t>
    </rPh>
    <rPh sb="11" eb="13">
      <t>イカ</t>
    </rPh>
    <phoneticPr fontId="5"/>
  </si>
  <si>
    <r>
      <rPr>
        <b/>
        <sz val="14"/>
        <color indexed="10"/>
        <rFont val="ＭＳ Ｐゴシック"/>
        <family val="3"/>
        <charset val="128"/>
      </rPr>
      <t>※プログラム掲載事項は各団体の責任の上、完全原稿でのご提出をお願い致します。</t>
    </r>
  </si>
  <si>
    <r>
      <rPr>
        <b/>
        <sz val="12"/>
        <color indexed="8"/>
        <rFont val="ＭＳ Ｐゴシック"/>
        <family val="3"/>
        <charset val="128"/>
      </rPr>
      <t>■プログラム校正責任者</t>
    </r>
  </si>
  <si>
    <r>
      <rPr>
        <sz val="11"/>
        <color indexed="8"/>
        <rFont val="ＭＳ Ｐゴシック"/>
        <family val="3"/>
        <charset val="128"/>
      </rPr>
      <t>送付先と同様／その他</t>
    </r>
  </si>
  <si>
    <r>
      <rPr>
        <b/>
        <sz val="11"/>
        <color indexed="10"/>
        <rFont val="ＭＳ Ｐゴシック"/>
        <family val="3"/>
        <charset val="128"/>
      </rPr>
      <t>※必ず連絡がとれる方を入力して下さい。</t>
    </r>
  </si>
  <si>
    <t>mail(PC)</t>
  </si>
  <si>
    <r>
      <rPr>
        <b/>
        <sz val="12"/>
        <color indexed="8"/>
        <rFont val="ＭＳ Ｐゴシック"/>
        <family val="3"/>
        <charset val="128"/>
      </rPr>
      <t>■掲載内容</t>
    </r>
  </si>
  <si>
    <r>
      <rPr>
        <sz val="11"/>
        <color indexed="8"/>
        <rFont val="ＭＳ Ｐゴシック"/>
        <family val="3"/>
        <charset val="128"/>
      </rPr>
      <t>団体名フリガナ</t>
    </r>
  </si>
  <si>
    <r>
      <rPr>
        <sz val="11"/>
        <color indexed="8"/>
        <rFont val="ＭＳ Ｐゴシック"/>
        <family val="3"/>
        <charset val="128"/>
      </rPr>
      <t>団体名〈日本語表記〉</t>
    </r>
  </si>
  <si>
    <r>
      <rPr>
        <b/>
        <sz val="12"/>
        <color indexed="8"/>
        <rFont val="ＭＳ Ｐゴシック"/>
        <family val="3"/>
        <charset val="128"/>
      </rPr>
      <t>演目〈テーマ〉</t>
    </r>
  </si>
  <si>
    <r>
      <rPr>
        <sz val="11"/>
        <color indexed="8"/>
        <rFont val="ＭＳ Ｐゴシック"/>
        <family val="3"/>
        <charset val="128"/>
      </rPr>
      <t>演目〈テーマ〉フリガナ</t>
    </r>
  </si>
  <si>
    <r>
      <rPr>
        <sz val="11"/>
        <color indexed="8"/>
        <rFont val="ＭＳ Ｐゴシック"/>
        <family val="3"/>
        <charset val="128"/>
      </rPr>
      <t>演目〈テーマ〉</t>
    </r>
  </si>
  <si>
    <r>
      <rPr>
        <b/>
        <sz val="11"/>
        <color indexed="10"/>
        <rFont val="ＭＳ Ｐゴシック"/>
        <family val="3"/>
        <charset val="128"/>
      </rPr>
      <t>※大・小文字、全・半角、スペース、記号等の区別を必ず入力して下さい。</t>
    </r>
  </si>
  <si>
    <r>
      <rPr>
        <sz val="11"/>
        <color indexed="8"/>
        <rFont val="ＭＳ Ｐゴシック"/>
        <family val="3"/>
        <charset val="128"/>
      </rPr>
      <t>役職</t>
    </r>
  </si>
  <si>
    <r>
      <rPr>
        <b/>
        <sz val="12"/>
        <color indexed="10"/>
        <rFont val="ＭＳ Ｐゴシック"/>
        <family val="3"/>
        <charset val="128"/>
      </rPr>
      <t>※外部指導者は記載不可</t>
    </r>
  </si>
  <si>
    <t>顧問</t>
    <rPh sb="0" eb="2">
      <t>コモン</t>
    </rPh>
    <phoneticPr fontId="47"/>
  </si>
  <si>
    <r>
      <rPr>
        <b/>
        <sz val="11"/>
        <color indexed="10"/>
        <rFont val="ＭＳ Ｐゴシック"/>
        <family val="3"/>
        <charset val="128"/>
      </rPr>
      <t>※名字と名前の間に必ず１つスペースを空けて入力して下さい。</t>
    </r>
  </si>
  <si>
    <r>
      <rPr>
        <sz val="18"/>
        <color indexed="8"/>
        <rFont val="ＭＳ Ｐゴシック"/>
        <family val="3"/>
        <charset val="128"/>
      </rPr>
      <t>★参加資格に関わる提出書類</t>
    </r>
    <r>
      <rPr>
        <sz val="24"/>
        <color indexed="8"/>
        <rFont val="ＭＳ Ｐゴシック"/>
        <family val="3"/>
        <charset val="128"/>
      </rPr>
      <t>　「</t>
    </r>
    <r>
      <rPr>
        <sz val="24"/>
        <color indexed="8"/>
        <rFont val="Franklin Gothic Book"/>
        <family val="2"/>
      </rPr>
      <t>1</t>
    </r>
    <r>
      <rPr>
        <sz val="24"/>
        <color indexed="8"/>
        <rFont val="ＭＳ Ｐゴシック"/>
        <family val="3"/>
        <charset val="128"/>
      </rPr>
      <t>．参加団体調査書」</t>
    </r>
    <rPh sb="19" eb="21">
      <t>ダンタイ</t>
    </rPh>
    <rPh sb="21" eb="23">
      <t>チョウサ</t>
    </rPh>
    <rPh sb="23" eb="24">
      <t>ショ</t>
    </rPh>
    <phoneticPr fontId="5"/>
  </si>
  <si>
    <r>
      <rPr>
        <sz val="11"/>
        <color indexed="8"/>
        <rFont val="ＭＳ Ｐゴシック"/>
        <family val="3"/>
        <charset val="128"/>
      </rPr>
      <t>連絡責任者氏名　</t>
    </r>
    <r>
      <rPr>
        <sz val="11"/>
        <color indexed="8"/>
        <rFont val="Franklin Gothic Book"/>
        <family val="2"/>
      </rPr>
      <t>/</t>
    </r>
    <r>
      <rPr>
        <sz val="11"/>
        <color indexed="8"/>
        <rFont val="ＭＳ Ｐゴシック"/>
        <family val="3"/>
        <charset val="128"/>
      </rPr>
      <t>　連絡先</t>
    </r>
    <rPh sb="0" eb="2">
      <t>レンラク</t>
    </rPh>
    <rPh sb="2" eb="5">
      <t>セキニンシャ</t>
    </rPh>
    <rPh sb="5" eb="7">
      <t>シメイ</t>
    </rPh>
    <rPh sb="10" eb="13">
      <t>レンラクサキ</t>
    </rPh>
    <phoneticPr fontId="5"/>
  </si>
  <si>
    <t>氏名</t>
    <rPh sb="0" eb="2">
      <t>シメイ</t>
    </rPh>
    <phoneticPr fontId="4"/>
  </si>
  <si>
    <t>連絡先</t>
    <rPh sb="0" eb="3">
      <t>レンラクサキ</t>
    </rPh>
    <phoneticPr fontId="4"/>
  </si>
  <si>
    <t>１．氏名、学年ともに掲載する</t>
    <rPh sb="2" eb="4">
      <t>シメイ</t>
    </rPh>
    <rPh sb="5" eb="7">
      <t>ガクネン</t>
    </rPh>
    <rPh sb="10" eb="12">
      <t>ケイサイ</t>
    </rPh>
    <phoneticPr fontId="4"/>
  </si>
  <si>
    <t>２．氏名のみ掲載する</t>
    <rPh sb="2" eb="4">
      <t>シメイ</t>
    </rPh>
    <rPh sb="6" eb="8">
      <t>ケイサイ</t>
    </rPh>
    <phoneticPr fontId="4"/>
  </si>
  <si>
    <t>３．掲載しない</t>
    <rPh sb="2" eb="4">
      <t>ケイサイ</t>
    </rPh>
    <phoneticPr fontId="4"/>
  </si>
  <si>
    <t>年少</t>
    <rPh sb="0" eb="2">
      <t>ネンショウ</t>
    </rPh>
    <phoneticPr fontId="4"/>
  </si>
  <si>
    <t>年中</t>
    <rPh sb="0" eb="2">
      <t>ネンチュウ</t>
    </rPh>
    <phoneticPr fontId="4"/>
  </si>
  <si>
    <t>年長</t>
    <rPh sb="0" eb="2">
      <t>ネンチョウ</t>
    </rPh>
    <phoneticPr fontId="4"/>
  </si>
  <si>
    <t>小1</t>
    <rPh sb="0" eb="1">
      <t>ショウ</t>
    </rPh>
    <phoneticPr fontId="4"/>
  </si>
  <si>
    <t>小2</t>
    <rPh sb="0" eb="1">
      <t>ショウ</t>
    </rPh>
    <phoneticPr fontId="4"/>
  </si>
  <si>
    <t>小3</t>
    <rPh sb="0" eb="1">
      <t>ショウ</t>
    </rPh>
    <phoneticPr fontId="4"/>
  </si>
  <si>
    <t>小4</t>
    <rPh sb="0" eb="1">
      <t>ショウ</t>
    </rPh>
    <phoneticPr fontId="4"/>
  </si>
  <si>
    <t>小5</t>
    <rPh sb="0" eb="1">
      <t>ショウ</t>
    </rPh>
    <phoneticPr fontId="4"/>
  </si>
  <si>
    <t>小6</t>
    <rPh sb="0" eb="1">
      <t>ショウ</t>
    </rPh>
    <phoneticPr fontId="4"/>
  </si>
  <si>
    <t>中1</t>
    <rPh sb="0" eb="1">
      <t>チュウ</t>
    </rPh>
    <phoneticPr fontId="4"/>
  </si>
  <si>
    <t>中2</t>
    <rPh sb="0" eb="1">
      <t>チュウ</t>
    </rPh>
    <phoneticPr fontId="4"/>
  </si>
  <si>
    <t>中3</t>
    <rPh sb="0" eb="1">
      <t>チュウ</t>
    </rPh>
    <phoneticPr fontId="4"/>
  </si>
  <si>
    <t>高1</t>
    <rPh sb="0" eb="1">
      <t>コウ</t>
    </rPh>
    <phoneticPr fontId="4"/>
  </si>
  <si>
    <t>高2</t>
    <rPh sb="0" eb="1">
      <t>コウ</t>
    </rPh>
    <phoneticPr fontId="4"/>
  </si>
  <si>
    <t>高3</t>
    <rPh sb="0" eb="1">
      <t>コウ</t>
    </rPh>
    <phoneticPr fontId="4"/>
  </si>
  <si>
    <t>大1</t>
    <rPh sb="0" eb="1">
      <t>ダイ</t>
    </rPh>
    <phoneticPr fontId="4"/>
  </si>
  <si>
    <t>大2</t>
    <rPh sb="0" eb="1">
      <t>ダイ</t>
    </rPh>
    <phoneticPr fontId="4"/>
  </si>
  <si>
    <t>大3</t>
    <rPh sb="0" eb="1">
      <t>ダイ</t>
    </rPh>
    <phoneticPr fontId="4"/>
  </si>
  <si>
    <t>大4</t>
    <rPh sb="0" eb="1">
      <t>ダイ</t>
    </rPh>
    <phoneticPr fontId="4"/>
  </si>
  <si>
    <t>有</t>
    <rPh sb="0" eb="1">
      <t>アリ</t>
    </rPh>
    <phoneticPr fontId="4"/>
  </si>
  <si>
    <t>無</t>
    <rPh sb="0" eb="1">
      <t>ナ</t>
    </rPh>
    <phoneticPr fontId="4"/>
  </si>
  <si>
    <t>■編成調査（マーチングバンド部門のみ）</t>
    <rPh sb="14" eb="16">
      <t>ブモン</t>
    </rPh>
    <phoneticPr fontId="5"/>
  </si>
  <si>
    <r>
      <rPr>
        <b/>
        <sz val="12"/>
        <color indexed="8"/>
        <rFont val="ＭＳ Ｐゴシック"/>
        <family val="3"/>
        <charset val="128"/>
      </rPr>
      <t>■登録引率者数</t>
    </r>
    <phoneticPr fontId="5"/>
  </si>
  <si>
    <r>
      <rPr>
        <sz val="11"/>
        <color rgb="FF002060"/>
        <rFont val="ＭＳ Ｐゴシック"/>
        <family val="3"/>
        <charset val="128"/>
      </rPr>
      <t>・撮影は、写真・ビデオ</t>
    </r>
    <r>
      <rPr>
        <sz val="11"/>
        <color rgb="FF002060"/>
        <rFont val="Franklin Gothic Book"/>
        <family val="2"/>
      </rPr>
      <t>2</t>
    </r>
    <r>
      <rPr>
        <sz val="11"/>
        <color rgb="FF002060"/>
        <rFont val="ＭＳ Ｐゴシック"/>
        <family val="3"/>
        <charset val="128"/>
      </rPr>
      <t>名まで可能です。撮影者が客席で観覧するためには入場券が必要です。</t>
    </r>
    <rPh sb="24" eb="26">
      <t>キャクセキ</t>
    </rPh>
    <rPh sb="27" eb="29">
      <t>カンラン</t>
    </rPh>
    <phoneticPr fontId="5"/>
  </si>
  <si>
    <t>・写真の撮影販売は、当協会指定業者が行います。</t>
    <rPh sb="10" eb="13">
      <t>トウキョウカイ</t>
    </rPh>
    <phoneticPr fontId="5"/>
  </si>
  <si>
    <t>■写真撮影販売・二次使用について</t>
    <phoneticPr fontId="4"/>
  </si>
  <si>
    <t>埼玉県大会実行委員会指定の各社により、写真撮影されることを</t>
    <rPh sb="0" eb="3">
      <t>サイタマケン</t>
    </rPh>
    <rPh sb="3" eb="5">
      <t>タイカイ</t>
    </rPh>
    <rPh sb="5" eb="7">
      <t>ジッコウ</t>
    </rPh>
    <rPh sb="7" eb="10">
      <t>イインカイ</t>
    </rPh>
    <rPh sb="10" eb="12">
      <t>シテイ</t>
    </rPh>
    <phoneticPr fontId="5"/>
  </si>
  <si>
    <t>主催者指定の各社により撮影された写真を二次使用（HP・ポスター掲載等）されることを</t>
    <rPh sb="31" eb="33">
      <t>ケイサイ</t>
    </rPh>
    <rPh sb="33" eb="34">
      <t>トウ</t>
    </rPh>
    <phoneticPr fontId="4"/>
  </si>
  <si>
    <t>・二次使用については、該当団体に改めて承諾のもと、使用することとします。</t>
    <rPh sb="16" eb="17">
      <t>アラタ</t>
    </rPh>
    <phoneticPr fontId="4"/>
  </si>
  <si>
    <t>・当日配布する出演者証シールを、加盟員記章で固定して着用して下さい。</t>
    <rPh sb="7" eb="10">
      <t>シュツエンシャ</t>
    </rPh>
    <rPh sb="10" eb="11">
      <t>ショウ</t>
    </rPh>
    <rPh sb="16" eb="18">
      <t>カメイ</t>
    </rPh>
    <rPh sb="18" eb="19">
      <t>イン</t>
    </rPh>
    <rPh sb="19" eb="21">
      <t>キショウ</t>
    </rPh>
    <rPh sb="22" eb="24">
      <t>コテイ</t>
    </rPh>
    <phoneticPr fontId="5"/>
  </si>
  <si>
    <t>・一般の方が出演者席へ入ることはできません。また、構成メンバー・登録引率者・補助スタッフが一般席へ入るためには、チケットが必要です。</t>
    <rPh sb="6" eb="8">
      <t>シュツエン</t>
    </rPh>
    <rPh sb="38" eb="40">
      <t>ホジョ</t>
    </rPh>
    <rPh sb="61" eb="63">
      <t>ヒツヨウ</t>
    </rPh>
    <phoneticPr fontId="5"/>
  </si>
  <si>
    <t>・幼保の部の参加団体は、一般席内（200レベル）に出演者席を用意します。</t>
    <rPh sb="1" eb="3">
      <t>ヨウホ</t>
    </rPh>
    <rPh sb="4" eb="5">
      <t>ブ</t>
    </rPh>
    <rPh sb="6" eb="8">
      <t>サンカ</t>
    </rPh>
    <rPh sb="8" eb="10">
      <t>ダンタイ</t>
    </rPh>
    <rPh sb="12" eb="15">
      <t>イッパンセキ</t>
    </rPh>
    <rPh sb="15" eb="16">
      <t>ナイ</t>
    </rPh>
    <rPh sb="25" eb="28">
      <t>シュツエンシャ</t>
    </rPh>
    <rPh sb="28" eb="29">
      <t>セキ</t>
    </rPh>
    <rPh sb="30" eb="32">
      <t>ヨウイ</t>
    </rPh>
    <phoneticPr fontId="4"/>
  </si>
  <si>
    <t>トラック配車</t>
    <rPh sb="4" eb="6">
      <t>ハイシャ</t>
    </rPh>
    <phoneticPr fontId="4"/>
  </si>
  <si>
    <t>バス配車</t>
    <rPh sb="2" eb="4">
      <t>ハイシャ</t>
    </rPh>
    <phoneticPr fontId="5"/>
  </si>
  <si>
    <t>乗用車配車</t>
    <rPh sb="0" eb="3">
      <t>ジョウヨウシャ</t>
    </rPh>
    <rPh sb="3" eb="5">
      <t>ハイシャ</t>
    </rPh>
    <phoneticPr fontId="4"/>
  </si>
  <si>
    <t>車種：（</t>
    <rPh sb="0" eb="2">
      <t>シャシュ</t>
    </rPh>
    <phoneticPr fontId="4"/>
  </si>
  <si>
    <t>）</t>
    <phoneticPr fontId="4"/>
  </si>
  <si>
    <t>E,Wゲート利用</t>
    <rPh sb="6" eb="8">
      <t>リヨウ</t>
    </rPh>
    <phoneticPr fontId="4"/>
  </si>
  <si>
    <t>車寄せ利用</t>
    <rPh sb="0" eb="2">
      <t>クルマヨ</t>
    </rPh>
    <rPh sb="3" eb="5">
      <t>リヨウ</t>
    </rPh>
    <phoneticPr fontId="4"/>
  </si>
  <si>
    <t>駐車場利用</t>
    <rPh sb="0" eb="3">
      <t>チュウシャジョウ</t>
    </rPh>
    <rPh sb="3" eb="5">
      <t>リヨウ</t>
    </rPh>
    <phoneticPr fontId="4"/>
  </si>
  <si>
    <r>
      <t>・駐車場は限られた大きさです。なるべく公共交通機関をご利用もしくは回送をお願いします。</t>
    </r>
    <r>
      <rPr>
        <u/>
        <sz val="11"/>
        <color rgb="FF002060"/>
        <rFont val="ＭＳ Ｐゴシック"/>
        <family val="3"/>
        <charset val="128"/>
      </rPr>
      <t>申し込み多数の場合は、ご希望に添えない場合がございます。</t>
    </r>
    <rPh sb="1" eb="4">
      <t>チュウシャジョウ</t>
    </rPh>
    <rPh sb="5" eb="6">
      <t>カギ</t>
    </rPh>
    <rPh sb="9" eb="10">
      <t>オオ</t>
    </rPh>
    <rPh sb="33" eb="35">
      <t>カイソウ</t>
    </rPh>
    <rPh sb="37" eb="38">
      <t>ネガ</t>
    </rPh>
    <rPh sb="43" eb="44">
      <t>モウ</t>
    </rPh>
    <rPh sb="45" eb="46">
      <t>コ</t>
    </rPh>
    <rPh sb="47" eb="49">
      <t>タスウ</t>
    </rPh>
    <rPh sb="50" eb="52">
      <t>バアイ</t>
    </rPh>
    <rPh sb="55" eb="57">
      <t>キボウ</t>
    </rPh>
    <rPh sb="58" eb="59">
      <t>ソ</t>
    </rPh>
    <rPh sb="62" eb="64">
      <t>バアイ</t>
    </rPh>
    <phoneticPr fontId="5"/>
  </si>
  <si>
    <t>・Ｅ，Ｗゲート利用＝楽器や器物等の搬入、搬出を行う場所です。トラック、乗用車のみが利用可能です。</t>
    <rPh sb="7" eb="9">
      <t>リヨウ</t>
    </rPh>
    <rPh sb="10" eb="12">
      <t>ガッキ</t>
    </rPh>
    <rPh sb="13" eb="15">
      <t>キブツ</t>
    </rPh>
    <rPh sb="15" eb="16">
      <t>トウ</t>
    </rPh>
    <rPh sb="17" eb="19">
      <t>ハンニュウ</t>
    </rPh>
    <rPh sb="20" eb="22">
      <t>ハンシュツ</t>
    </rPh>
    <rPh sb="23" eb="24">
      <t>オコナ</t>
    </rPh>
    <rPh sb="25" eb="27">
      <t>バショ</t>
    </rPh>
    <rPh sb="35" eb="38">
      <t>ジョウヨウシャ</t>
    </rPh>
    <rPh sb="41" eb="43">
      <t>リヨウ</t>
    </rPh>
    <rPh sb="43" eb="45">
      <t>カノウ</t>
    </rPh>
    <phoneticPr fontId="5"/>
  </si>
  <si>
    <t>・車寄せ利用＝アリーナ入口近くにある、人の乗降や荷物の出し入れを行う場所です。</t>
    <rPh sb="1" eb="3">
      <t>クルマヨ</t>
    </rPh>
    <rPh sb="4" eb="6">
      <t>リヨウ</t>
    </rPh>
    <rPh sb="11" eb="13">
      <t>イリグチ</t>
    </rPh>
    <rPh sb="13" eb="14">
      <t>チカ</t>
    </rPh>
    <rPh sb="19" eb="20">
      <t>ヒト</t>
    </rPh>
    <rPh sb="21" eb="23">
      <t>ジョウコウ</t>
    </rPh>
    <rPh sb="24" eb="26">
      <t>ニモツ</t>
    </rPh>
    <rPh sb="27" eb="28">
      <t>ダ</t>
    </rPh>
    <rPh sb="29" eb="30">
      <t>イ</t>
    </rPh>
    <rPh sb="32" eb="33">
      <t>オコナ</t>
    </rPh>
    <rPh sb="34" eb="36">
      <t>バショ</t>
    </rPh>
    <phoneticPr fontId="5"/>
  </si>
  <si>
    <t>・駐車場を利用する場合には、乗用車は１台1500円、バス、トラックは１台5000円をお支払いください。</t>
    <rPh sb="1" eb="4">
      <t>チュウシャジョウ</t>
    </rPh>
    <rPh sb="5" eb="7">
      <t>リヨウ</t>
    </rPh>
    <rPh sb="9" eb="11">
      <t>バアイ</t>
    </rPh>
    <rPh sb="14" eb="17">
      <t>ジョウヨウシャ</t>
    </rPh>
    <rPh sb="19" eb="20">
      <t>ダイ</t>
    </rPh>
    <rPh sb="24" eb="25">
      <t>エン</t>
    </rPh>
    <rPh sb="35" eb="36">
      <t>ダイ</t>
    </rPh>
    <rPh sb="40" eb="41">
      <t>エン</t>
    </rPh>
    <rPh sb="43" eb="45">
      <t>シハラ</t>
    </rPh>
    <phoneticPr fontId="5"/>
  </si>
  <si>
    <t>４．選択をして掲載する</t>
    <rPh sb="2" eb="4">
      <t>センタク</t>
    </rPh>
    <rPh sb="7" eb="9">
      <t>ケイサイ</t>
    </rPh>
    <phoneticPr fontId="4"/>
  </si>
  <si>
    <t>指揮</t>
    <rPh sb="0" eb="2">
      <t>シキ</t>
    </rPh>
    <phoneticPr fontId="4"/>
  </si>
  <si>
    <t>なし</t>
    <phoneticPr fontId="4"/>
  </si>
  <si>
    <t>駐車証　　　　：　乗用車1,500円×</t>
    <rPh sb="0" eb="2">
      <t>チュウシャ</t>
    </rPh>
    <rPh sb="2" eb="3">
      <t>ショウ</t>
    </rPh>
    <rPh sb="9" eb="12">
      <t>ジョウヨウシャ</t>
    </rPh>
    <rPh sb="17" eb="18">
      <t>エン</t>
    </rPh>
    <phoneticPr fontId="4"/>
  </si>
  <si>
    <r>
      <rPr>
        <sz val="11"/>
        <color indexed="8"/>
        <rFont val="ＭＳ Ｐゴシック"/>
        <family val="3"/>
        <charset val="128"/>
      </rPr>
      <t>団体参加費　：　</t>
    </r>
    <r>
      <rPr>
        <sz val="11"/>
        <color indexed="8"/>
        <rFont val="ＭＳ Ｐゴシック"/>
        <family val="3"/>
        <charset val="128"/>
        <scheme val="minor"/>
      </rPr>
      <t>5,000</t>
    </r>
    <r>
      <rPr>
        <sz val="11"/>
        <color indexed="8"/>
        <rFont val="ＭＳ Ｐゴシック"/>
        <family val="3"/>
        <charset val="128"/>
      </rPr>
      <t>円</t>
    </r>
    <rPh sb="0" eb="2">
      <t>ダンタイ</t>
    </rPh>
    <rPh sb="2" eb="5">
      <t>サンカヒ</t>
    </rPh>
    <rPh sb="13" eb="14">
      <t>エン</t>
    </rPh>
    <phoneticPr fontId="5"/>
  </si>
  <si>
    <t>台　＋大型5,000円×</t>
    <rPh sb="0" eb="1">
      <t>ダイ</t>
    </rPh>
    <rPh sb="3" eb="5">
      <t>オオガタ</t>
    </rPh>
    <rPh sb="10" eb="11">
      <t>エン</t>
    </rPh>
    <phoneticPr fontId="4"/>
  </si>
  <si>
    <t>台　＝</t>
    <rPh sb="0" eb="1">
      <t>ダイ</t>
    </rPh>
    <phoneticPr fontId="4"/>
  </si>
  <si>
    <t>送付先と同様</t>
    <rPh sb="0" eb="3">
      <t>ソウフサキ</t>
    </rPh>
    <rPh sb="4" eb="6">
      <t>ドウヨウ</t>
    </rPh>
    <phoneticPr fontId="4"/>
  </si>
  <si>
    <t>下記に記載</t>
    <rPh sb="0" eb="2">
      <t>カキ</t>
    </rPh>
    <rPh sb="3" eb="5">
      <t>キサイ</t>
    </rPh>
    <phoneticPr fontId="4"/>
  </si>
  <si>
    <t>役職</t>
    <phoneticPr fontId="4"/>
  </si>
  <si>
    <t>データ入力完了後、ファイル名に団体名を入力して保存をし、</t>
    <rPh sb="13" eb="14">
      <t>メイ</t>
    </rPh>
    <rPh sb="15" eb="17">
      <t>ダンタイ</t>
    </rPh>
    <rPh sb="17" eb="18">
      <t>メイ</t>
    </rPh>
    <rPh sb="19" eb="21">
      <t>ニュウリョク</t>
    </rPh>
    <phoneticPr fontId="5"/>
  </si>
  <si>
    <t>大会事務局へE-mail添付してご提出ください。</t>
    <rPh sb="0" eb="2">
      <t>タイカイ</t>
    </rPh>
    <phoneticPr fontId="4"/>
  </si>
  <si>
    <t>mb-sainokuni@kxa.biglobe.ne.jp</t>
    <phoneticPr fontId="5"/>
  </si>
  <si>
    <t>プログラムに掲載する</t>
    <rPh sb="6" eb="8">
      <t>ケイサイ</t>
    </rPh>
    <phoneticPr fontId="4"/>
  </si>
  <si>
    <t>プログラムに掲載しない</t>
    <rPh sb="6" eb="8">
      <t>ケイサイ</t>
    </rPh>
    <phoneticPr fontId="4"/>
  </si>
  <si>
    <t>承諾します</t>
    <rPh sb="0" eb="2">
      <t>ショウダク</t>
    </rPh>
    <phoneticPr fontId="4"/>
  </si>
  <si>
    <t>承諾しません</t>
    <rPh sb="0" eb="2">
      <t>ショウダク</t>
    </rPh>
    <phoneticPr fontId="4"/>
  </si>
  <si>
    <t>希望しません</t>
    <rPh sb="0" eb="2">
      <t>キボウ</t>
    </rPh>
    <phoneticPr fontId="4"/>
  </si>
  <si>
    <t>※リストから選択して下さい</t>
    <rPh sb="6" eb="8">
      <t>センタク</t>
    </rPh>
    <rPh sb="10" eb="11">
      <t>シタ</t>
    </rPh>
    <phoneticPr fontId="4"/>
  </si>
  <si>
    <r>
      <rPr>
        <sz val="11"/>
        <color rgb="FF002060"/>
        <rFont val="ＭＳ Ｐゴシック"/>
        <family val="3"/>
        <charset val="128"/>
      </rPr>
      <t>・当実行委員会の指定する座席において、</t>
    </r>
    <r>
      <rPr>
        <b/>
        <sz val="11"/>
        <color indexed="56"/>
        <rFont val="ＭＳ Ｐゴシック"/>
        <family val="3"/>
        <charset val="128"/>
      </rPr>
      <t>自団体演奏演技中のみ</t>
    </r>
    <r>
      <rPr>
        <sz val="11"/>
        <color indexed="56"/>
        <rFont val="ＭＳ Ｐゴシック"/>
        <family val="3"/>
        <charset val="128"/>
      </rPr>
      <t>撮影をすることができます。</t>
    </r>
    <rPh sb="1" eb="2">
      <t>トウ</t>
    </rPh>
    <rPh sb="2" eb="4">
      <t>ジッコウ</t>
    </rPh>
    <rPh sb="4" eb="7">
      <t>イインカイ</t>
    </rPh>
    <phoneticPr fontId="5"/>
  </si>
  <si>
    <t>※リストから選択して下さい</t>
    <rPh sb="6" eb="8">
      <t>センタク</t>
    </rPh>
    <rPh sb="10" eb="11">
      <t>クダ</t>
    </rPh>
    <phoneticPr fontId="4"/>
  </si>
  <si>
    <t>使用する</t>
    <rPh sb="0" eb="2">
      <t>シヨウ</t>
    </rPh>
    <phoneticPr fontId="4"/>
  </si>
  <si>
    <t>使用しない</t>
    <rPh sb="0" eb="2">
      <t>シヨウ</t>
    </rPh>
    <phoneticPr fontId="4"/>
  </si>
  <si>
    <t>■ウォーミングアップエリアの使用</t>
    <rPh sb="14" eb="16">
      <t>シヨウ</t>
    </rPh>
    <phoneticPr fontId="5"/>
  </si>
  <si>
    <t>参加部門</t>
    <rPh sb="0" eb="2">
      <t>サンカ</t>
    </rPh>
    <rPh sb="2" eb="4">
      <t>ブモン</t>
    </rPh>
    <phoneticPr fontId="4"/>
  </si>
  <si>
    <t>マーチングバンド部門</t>
    <rPh sb="8" eb="10">
      <t>ブモン</t>
    </rPh>
    <phoneticPr fontId="4"/>
  </si>
  <si>
    <t>バトントワーリング部門</t>
    <rPh sb="9" eb="11">
      <t>ブモン</t>
    </rPh>
    <phoneticPr fontId="4"/>
  </si>
  <si>
    <t>フェスティバル部門</t>
    <rPh sb="7" eb="9">
      <t>ブモン</t>
    </rPh>
    <phoneticPr fontId="4"/>
  </si>
  <si>
    <t>登録引率者</t>
    <rPh sb="0" eb="2">
      <t>トウロク</t>
    </rPh>
    <rPh sb="2" eb="4">
      <t>インソツ</t>
    </rPh>
    <rPh sb="4" eb="5">
      <t>シャ</t>
    </rPh>
    <phoneticPr fontId="4"/>
  </si>
  <si>
    <r>
      <rPr>
        <sz val="11"/>
        <color indexed="8"/>
        <rFont val="ＭＳ Ｐゴシック"/>
        <family val="3"/>
        <charset val="128"/>
      </rPr>
      <t>※旗の合図を行う計時補助員、音響を担当する者</t>
    </r>
    <r>
      <rPr>
        <sz val="11"/>
        <color indexed="8"/>
        <rFont val="Franklin Gothic Book"/>
        <family val="2"/>
      </rPr>
      <t>1</t>
    </r>
    <r>
      <rPr>
        <sz val="11"/>
        <color indexed="8"/>
        <rFont val="ＭＳ Ｐゴシック"/>
        <family val="3"/>
        <charset val="128"/>
      </rPr>
      <t>名を含む。</t>
    </r>
    <rPh sb="1" eb="2">
      <t>ハタ</t>
    </rPh>
    <rPh sb="3" eb="5">
      <t>アイズ</t>
    </rPh>
    <rPh sb="6" eb="7">
      <t>オコナ</t>
    </rPh>
    <rPh sb="8" eb="10">
      <t>ケイジ</t>
    </rPh>
    <rPh sb="10" eb="13">
      <t>ホジョイン</t>
    </rPh>
    <rPh sb="14" eb="16">
      <t>オンキョウ</t>
    </rPh>
    <rPh sb="17" eb="19">
      <t>タントウ</t>
    </rPh>
    <rPh sb="21" eb="22">
      <t>モノ</t>
    </rPh>
    <rPh sb="23" eb="24">
      <t>メイ</t>
    </rPh>
    <rPh sb="25" eb="26">
      <t>フク</t>
    </rPh>
    <phoneticPr fontId="5"/>
  </si>
  <si>
    <t>指揮者</t>
    <rPh sb="0" eb="3">
      <t>シキシャ</t>
    </rPh>
    <phoneticPr fontId="4"/>
  </si>
  <si>
    <t>指揮者以外の出演者</t>
    <rPh sb="0" eb="3">
      <t>シキシャ</t>
    </rPh>
    <rPh sb="3" eb="5">
      <t>イガイ</t>
    </rPh>
    <rPh sb="6" eb="9">
      <t>シュツエンシャ</t>
    </rPh>
    <phoneticPr fontId="4"/>
  </si>
  <si>
    <t>指定された場所</t>
    <rPh sb="0" eb="2">
      <t>シテイ</t>
    </rPh>
    <rPh sb="5" eb="7">
      <t>バショ</t>
    </rPh>
    <phoneticPr fontId="4"/>
  </si>
  <si>
    <t>指揮台の上</t>
    <rPh sb="0" eb="3">
      <t>シキダイ</t>
    </rPh>
    <rPh sb="4" eb="5">
      <t>ウエ</t>
    </rPh>
    <phoneticPr fontId="4"/>
  </si>
  <si>
    <t>その他の演技フロア内</t>
    <rPh sb="2" eb="3">
      <t>タ</t>
    </rPh>
    <rPh sb="4" eb="6">
      <t>エンギ</t>
    </rPh>
    <rPh sb="9" eb="10">
      <t>ナイ</t>
    </rPh>
    <phoneticPr fontId="4"/>
  </si>
  <si>
    <t>プログラム掲載原稿</t>
    <rPh sb="5" eb="7">
      <t>ケイサイ</t>
    </rPh>
    <rPh sb="7" eb="9">
      <t>ゲンコウ</t>
    </rPh>
    <phoneticPr fontId="4"/>
  </si>
  <si>
    <t>プログラムへの掲載および</t>
    <rPh sb="7" eb="9">
      <t>ケイサイ</t>
    </rPh>
    <phoneticPr fontId="4"/>
  </si>
  <si>
    <t>団体紹介アナウンス</t>
    <rPh sb="0" eb="2">
      <t>ダンタイ</t>
    </rPh>
    <rPh sb="2" eb="4">
      <t>ショウカイ</t>
    </rPh>
    <phoneticPr fontId="4"/>
  </si>
  <si>
    <t>※140字以内で入力して下さい。</t>
    <rPh sb="4" eb="5">
      <t>ジ</t>
    </rPh>
    <rPh sb="5" eb="7">
      <t>イナイ</t>
    </rPh>
    <rPh sb="8" eb="10">
      <t>ニュウリョク</t>
    </rPh>
    <rPh sb="12" eb="13">
      <t>クダ</t>
    </rPh>
    <phoneticPr fontId="4"/>
  </si>
  <si>
    <r>
      <t>4</t>
    </r>
    <r>
      <rPr>
        <sz val="11"/>
        <color indexed="8"/>
        <rFont val="ＭＳ Ｐゴシック"/>
        <family val="3"/>
        <charset val="128"/>
      </rPr>
      <t>名</t>
    </r>
    <rPh sb="1" eb="2">
      <t>メイ</t>
    </rPh>
    <phoneticPr fontId="4"/>
  </si>
  <si>
    <t>30名以下</t>
    <rPh sb="2" eb="3">
      <t>メイ</t>
    </rPh>
    <rPh sb="3" eb="5">
      <t>イカ</t>
    </rPh>
    <phoneticPr fontId="4"/>
  </si>
  <si>
    <t>3名</t>
    <rPh sb="1" eb="2">
      <t>メイ</t>
    </rPh>
    <phoneticPr fontId="4"/>
  </si>
  <si>
    <t>31名以上</t>
    <rPh sb="2" eb="5">
      <t>メイイジョウ</t>
    </rPh>
    <phoneticPr fontId="4"/>
  </si>
  <si>
    <t>10名増す毎に1名追加</t>
    <rPh sb="2" eb="3">
      <t>メイ</t>
    </rPh>
    <rPh sb="3" eb="4">
      <t>マ</t>
    </rPh>
    <rPh sb="5" eb="6">
      <t>ゴト</t>
    </rPh>
    <rPh sb="8" eb="9">
      <t>メイ</t>
    </rPh>
    <rPh sb="9" eb="11">
      <t>ツイカ</t>
    </rPh>
    <phoneticPr fontId="4"/>
  </si>
  <si>
    <t>マーチングバンド</t>
    <phoneticPr fontId="4"/>
  </si>
  <si>
    <t>バトントワーリング・カラーガード</t>
    <phoneticPr fontId="4"/>
  </si>
  <si>
    <t>マーチングバンド、カラーガード</t>
    <phoneticPr fontId="4"/>
  </si>
  <si>
    <t>幼保の部</t>
    <rPh sb="0" eb="2">
      <t>ヨウホ</t>
    </rPh>
    <rPh sb="3" eb="4">
      <t>ブ</t>
    </rPh>
    <phoneticPr fontId="5"/>
  </si>
  <si>
    <t>35名</t>
    <rPh sb="2" eb="3">
      <t>メイ</t>
    </rPh>
    <phoneticPr fontId="5"/>
  </si>
  <si>
    <t>それ以外</t>
    <rPh sb="2" eb="4">
      <t>イガイ</t>
    </rPh>
    <phoneticPr fontId="5"/>
  </si>
  <si>
    <t>バトントワーリング</t>
    <phoneticPr fontId="4"/>
  </si>
  <si>
    <t>編成</t>
    <rPh sb="0" eb="2">
      <t>ヘンセイ</t>
    </rPh>
    <phoneticPr fontId="4"/>
  </si>
  <si>
    <t>最大
人数</t>
    <rPh sb="0" eb="2">
      <t>サイダイ</t>
    </rPh>
    <rPh sb="3" eb="5">
      <t>ニンズウ</t>
    </rPh>
    <phoneticPr fontId="5"/>
  </si>
  <si>
    <t>加盟員記章
出演者証シール</t>
    <rPh sb="0" eb="2">
      <t>カメイ</t>
    </rPh>
    <rPh sb="2" eb="3">
      <t>イン</t>
    </rPh>
    <rPh sb="3" eb="5">
      <t>キショウ</t>
    </rPh>
    <rPh sb="6" eb="9">
      <t>シュツエンシャ</t>
    </rPh>
    <rPh sb="9" eb="10">
      <t>ショウ</t>
    </rPh>
    <phoneticPr fontId="5"/>
  </si>
  <si>
    <t>プログラム掲載用連絡先住所</t>
    <rPh sb="5" eb="8">
      <t>ケイサイヨウ</t>
    </rPh>
    <rPh sb="8" eb="11">
      <t>レンラクサキ</t>
    </rPh>
    <rPh sb="11" eb="13">
      <t>ジュウショ</t>
    </rPh>
    <phoneticPr fontId="4"/>
  </si>
  <si>
    <t>〒</t>
    <phoneticPr fontId="4"/>
  </si>
  <si>
    <t>連絡先電話</t>
    <rPh sb="0" eb="3">
      <t>レンラクサキ</t>
    </rPh>
    <rPh sb="3" eb="5">
      <t>デンワ</t>
    </rPh>
    <phoneticPr fontId="4"/>
  </si>
  <si>
    <t>連絡先FAX</t>
    <rPh sb="0" eb="3">
      <t>レンラクサキ</t>
    </rPh>
    <phoneticPr fontId="4"/>
  </si>
  <si>
    <t>連絡先メール</t>
    <rPh sb="0" eb="3">
      <t>レンラクサキ</t>
    </rPh>
    <phoneticPr fontId="4"/>
  </si>
  <si>
    <t>ホームページアドレス</t>
    <phoneticPr fontId="4"/>
  </si>
  <si>
    <t>記入されたもののみ、プログラムに掲載されます</t>
    <rPh sb="0" eb="2">
      <t>キニュウ</t>
    </rPh>
    <rPh sb="16" eb="18">
      <t>ケイサイ</t>
    </rPh>
    <phoneticPr fontId="4"/>
  </si>
  <si>
    <t>■表彰状記入名称</t>
    <rPh sb="1" eb="4">
      <t>ヒョウショウジョウ</t>
    </rPh>
    <rPh sb="4" eb="6">
      <t>キニュウ</t>
    </rPh>
    <rPh sb="6" eb="8">
      <t>メイショウ</t>
    </rPh>
    <phoneticPr fontId="4"/>
  </si>
  <si>
    <t>■閉会式参加人数</t>
    <rPh sb="1" eb="4">
      <t>ヘイカイシキ</t>
    </rPh>
    <rPh sb="4" eb="6">
      <t>サンカ</t>
    </rPh>
    <rPh sb="6" eb="8">
      <t>ニンズウ</t>
    </rPh>
    <phoneticPr fontId="4"/>
  </si>
  <si>
    <t>※20名程度でお願いします。</t>
    <rPh sb="3" eb="4">
      <t>メイ</t>
    </rPh>
    <rPh sb="4" eb="6">
      <t>テイド</t>
    </rPh>
    <rPh sb="8" eb="9">
      <t>ネガ</t>
    </rPh>
    <phoneticPr fontId="4"/>
  </si>
  <si>
    <t>１．管楽器と打楽器の編成</t>
    <rPh sb="2" eb="5">
      <t>カンガッキ</t>
    </rPh>
    <rPh sb="6" eb="9">
      <t>ダガッキ</t>
    </rPh>
    <rPh sb="10" eb="12">
      <t>ヘンセイ</t>
    </rPh>
    <phoneticPr fontId="4"/>
  </si>
  <si>
    <t>２．管楽器のみの編成</t>
    <rPh sb="2" eb="5">
      <t>カンガッキ</t>
    </rPh>
    <rPh sb="8" eb="10">
      <t>ヘンセイ</t>
    </rPh>
    <phoneticPr fontId="4"/>
  </si>
  <si>
    <t>３．打楽器のみの編成</t>
    <rPh sb="2" eb="5">
      <t>ダガッキ</t>
    </rPh>
    <rPh sb="8" eb="10">
      <t>ヘンセイ</t>
    </rPh>
    <phoneticPr fontId="4"/>
  </si>
  <si>
    <t>■演奏演技計時（マーチングバンド部門のみ）</t>
    <rPh sb="16" eb="18">
      <t>ブモン</t>
    </rPh>
    <phoneticPr fontId="4"/>
  </si>
  <si>
    <t>■補欠登録人数（バトントワーリング部門のみ）</t>
    <rPh sb="1" eb="3">
      <t>ホケツ</t>
    </rPh>
    <rPh sb="3" eb="5">
      <t>トウロク</t>
    </rPh>
    <rPh sb="5" eb="7">
      <t>ニンズウ</t>
    </rPh>
    <rPh sb="17" eb="19">
      <t>ブモン</t>
    </rPh>
    <phoneticPr fontId="5"/>
  </si>
  <si>
    <t>補欠</t>
    <rPh sb="0" eb="2">
      <t>ホケツ</t>
    </rPh>
    <phoneticPr fontId="4"/>
  </si>
  <si>
    <t>・バトントワーリング部門に出演の団体で、「補欠」の</t>
    <rPh sb="10" eb="12">
      <t>ブモン</t>
    </rPh>
    <rPh sb="13" eb="15">
      <t>シュツエン</t>
    </rPh>
    <rPh sb="16" eb="18">
      <t>ダンタイ</t>
    </rPh>
    <rPh sb="21" eb="23">
      <t>ホケツ</t>
    </rPh>
    <phoneticPr fontId="4"/>
  </si>
  <si>
    <t>　補欠メンバーも出演者の一人として参加負担金が必要です。</t>
    <rPh sb="1" eb="3">
      <t>ホケツ</t>
    </rPh>
    <rPh sb="8" eb="11">
      <t>シュツエンシャ</t>
    </rPh>
    <rPh sb="12" eb="14">
      <t>ヒトリ</t>
    </rPh>
    <rPh sb="17" eb="19">
      <t>サンカ</t>
    </rPh>
    <rPh sb="19" eb="22">
      <t>フタンキン</t>
    </rPh>
    <rPh sb="23" eb="25">
      <t>ヒツヨウ</t>
    </rPh>
    <phoneticPr fontId="4"/>
  </si>
  <si>
    <t>・構成メンバーとは当日演技フロアに入場し、演奏演技及び</t>
    <phoneticPr fontId="4"/>
  </si>
  <si>
    <t>　指揮を行う者です。（バトントワーリング部門の補欠を除く）</t>
    <rPh sb="20" eb="22">
      <t>ブモン</t>
    </rPh>
    <rPh sb="23" eb="25">
      <t>ホケツ</t>
    </rPh>
    <rPh sb="26" eb="27">
      <t>ノゾ</t>
    </rPh>
    <phoneticPr fontId="5"/>
  </si>
  <si>
    <t>　補欠のメンバーも構成メンバーとして入力して下さい。</t>
    <rPh sb="1" eb="3">
      <t>ホケツ</t>
    </rPh>
    <rPh sb="9" eb="11">
      <t>コウセイ</t>
    </rPh>
    <rPh sb="18" eb="20">
      <t>ニュウリョク</t>
    </rPh>
    <rPh sb="22" eb="23">
      <t>クダ</t>
    </rPh>
    <phoneticPr fontId="4"/>
  </si>
  <si>
    <t>■関東大会への推薦</t>
    <rPh sb="1" eb="3">
      <t>カントウ</t>
    </rPh>
    <rPh sb="3" eb="5">
      <t>タイカイ</t>
    </rPh>
    <rPh sb="7" eb="9">
      <t>スイセン</t>
    </rPh>
    <phoneticPr fontId="4"/>
  </si>
  <si>
    <t>関東大会へ出場希望します</t>
    <rPh sb="0" eb="2">
      <t>カントウ</t>
    </rPh>
    <rPh sb="2" eb="4">
      <t>タイカイ</t>
    </rPh>
    <rPh sb="5" eb="7">
      <t>シュツジョウ</t>
    </rPh>
    <rPh sb="7" eb="9">
      <t>キボウ</t>
    </rPh>
    <phoneticPr fontId="4"/>
  </si>
  <si>
    <t>関東大会へ出場希望しません</t>
    <rPh sb="0" eb="2">
      <t>カントウ</t>
    </rPh>
    <rPh sb="2" eb="4">
      <t>タイカイ</t>
    </rPh>
    <rPh sb="5" eb="7">
      <t>シュツジョウ</t>
    </rPh>
    <rPh sb="7" eb="9">
      <t>キボウ</t>
    </rPh>
    <phoneticPr fontId="4"/>
  </si>
  <si>
    <t>↓補欠の入力</t>
    <rPh sb="1" eb="3">
      <t>ホケツ</t>
    </rPh>
    <rPh sb="4" eb="6">
      <t>ニュウリョク</t>
    </rPh>
    <phoneticPr fontId="4"/>
  </si>
  <si>
    <t>・「掲載する」を選択した場合は、補欠メンバーも掲載します。</t>
    <rPh sb="2" eb="4">
      <t>ケイサイ</t>
    </rPh>
    <rPh sb="8" eb="10">
      <t>センタク</t>
    </rPh>
    <rPh sb="12" eb="14">
      <t>バアイ</t>
    </rPh>
    <rPh sb="16" eb="18">
      <t>ホケツ</t>
    </rPh>
    <rPh sb="23" eb="25">
      <t>ケイサイ</t>
    </rPh>
    <phoneticPr fontId="4"/>
  </si>
  <si>
    <t>U-12ペップアーツのみ</t>
    <phoneticPr fontId="4"/>
  </si>
  <si>
    <t>※完全原稿ご提出後、打ち合わせ抽選会前までに校正のご連絡をしますので、必ず、校正を行ってください。</t>
    <rPh sb="10" eb="11">
      <t>ウ</t>
    </rPh>
    <rPh sb="12" eb="13">
      <t>ア</t>
    </rPh>
    <rPh sb="15" eb="17">
      <t>チュウセン</t>
    </rPh>
    <rPh sb="17" eb="18">
      <t>カイ</t>
    </rPh>
    <rPh sb="18" eb="19">
      <t>マエ</t>
    </rPh>
    <phoneticPr fontId="4"/>
  </si>
  <si>
    <r>
      <t>※フリガナはひらがな、カタカナ、漢字、</t>
    </r>
    <r>
      <rPr>
        <b/>
        <u/>
        <sz val="11"/>
        <color indexed="10"/>
        <rFont val="ＭＳ Ｐゴシック"/>
        <family val="3"/>
        <charset val="128"/>
      </rPr>
      <t>数字、英語</t>
    </r>
    <r>
      <rPr>
        <b/>
        <sz val="11"/>
        <color indexed="10"/>
        <rFont val="ＭＳ Ｐゴシック"/>
        <family val="3"/>
        <charset val="128"/>
      </rPr>
      <t>等にかからわずすべてを入力してください。掲載されたまま読み上げます。</t>
    </r>
    <rPh sb="16" eb="18">
      <t>カンジ</t>
    </rPh>
    <rPh sb="19" eb="21">
      <t>スウジ</t>
    </rPh>
    <rPh sb="22" eb="24">
      <t>エイゴ</t>
    </rPh>
    <rPh sb="24" eb="25">
      <t>トウ</t>
    </rPh>
    <rPh sb="35" eb="37">
      <t>ニュウリョク</t>
    </rPh>
    <rPh sb="44" eb="46">
      <t>ケイサイ</t>
    </rPh>
    <rPh sb="51" eb="52">
      <t>ヨ</t>
    </rPh>
    <rPh sb="53" eb="54">
      <t>ア</t>
    </rPh>
    <phoneticPr fontId="4"/>
  </si>
  <si>
    <t>バトントワーリングは掲載のみ</t>
    <rPh sb="10" eb="12">
      <t>ケイサイ</t>
    </rPh>
    <phoneticPr fontId="4"/>
  </si>
  <si>
    <r>
      <t>3</t>
    </r>
    <r>
      <rPr>
        <sz val="24"/>
        <color indexed="8"/>
        <rFont val="ＭＳ Ｐゴシック"/>
        <family val="3"/>
        <charset val="128"/>
      </rPr>
      <t>．プログラム掲載事項</t>
    </r>
    <phoneticPr fontId="5"/>
  </si>
  <si>
    <t>　ください。</t>
    <phoneticPr fontId="4"/>
  </si>
  <si>
    <t>　メンバーがいる場合は、補欠蘭に「補欠」と記入して</t>
    <rPh sb="8" eb="10">
      <t>バアイ</t>
    </rPh>
    <rPh sb="12" eb="14">
      <t>ホケツ</t>
    </rPh>
    <rPh sb="14" eb="15">
      <t>ラン</t>
    </rPh>
    <rPh sb="17" eb="19">
      <t>ホケツ</t>
    </rPh>
    <rPh sb="21" eb="23">
      <t>キニュウ</t>
    </rPh>
    <phoneticPr fontId="4"/>
  </si>
  <si>
    <t>所属長・理事長・
学校長・顧問・
指導者・指揮者・
ドラムメジャー・
部長など</t>
    <phoneticPr fontId="4"/>
  </si>
  <si>
    <t>・ウォーミングアップエリアとは、アリーナ５階で、体操や音出しが可能な場所です。</t>
    <rPh sb="21" eb="22">
      <t>カイ</t>
    </rPh>
    <rPh sb="24" eb="26">
      <t>タイソウ</t>
    </rPh>
    <rPh sb="27" eb="29">
      <t>オトダ</t>
    </rPh>
    <rPh sb="31" eb="33">
      <t>カノウ</t>
    </rPh>
    <rPh sb="34" eb="36">
      <t>バショ</t>
    </rPh>
    <phoneticPr fontId="4"/>
  </si>
  <si>
    <t>・チューニングルームとは、本番直前に広めの部屋で、体操や音出しが可能な場所です。</t>
    <rPh sb="13" eb="15">
      <t>ホンバン</t>
    </rPh>
    <rPh sb="15" eb="17">
      <t>チョクゼン</t>
    </rPh>
    <rPh sb="18" eb="19">
      <t>ヒロ</t>
    </rPh>
    <rPh sb="21" eb="23">
      <t>ヘヤ</t>
    </rPh>
    <rPh sb="25" eb="27">
      <t>タイソウ</t>
    </rPh>
    <rPh sb="28" eb="30">
      <t>オトダ</t>
    </rPh>
    <rPh sb="32" eb="34">
      <t>カノウ</t>
    </rPh>
    <rPh sb="35" eb="37">
      <t>バショ</t>
    </rPh>
    <phoneticPr fontId="4"/>
  </si>
  <si>
    <t>　電池でのラジカセ等の使用も可です。ただし、手具を操作することはできません。</t>
    <rPh sb="1" eb="3">
      <t>デンチ</t>
    </rPh>
    <rPh sb="9" eb="10">
      <t>トウ</t>
    </rPh>
    <rPh sb="11" eb="13">
      <t>シヨウ</t>
    </rPh>
    <rPh sb="14" eb="15">
      <t>カ</t>
    </rPh>
    <rPh sb="22" eb="23">
      <t>シュ</t>
    </rPh>
    <rPh sb="23" eb="24">
      <t>グ</t>
    </rPh>
    <rPh sb="25" eb="27">
      <t>ソウサ</t>
    </rPh>
    <phoneticPr fontId="4"/>
  </si>
  <si>
    <t>■通行証・配車証申込み（再掲）</t>
    <rPh sb="5" eb="7">
      <t>ハイシャ</t>
    </rPh>
    <rPh sb="7" eb="8">
      <t>ショウ</t>
    </rPh>
    <rPh sb="12" eb="13">
      <t>サイ</t>
    </rPh>
    <phoneticPr fontId="5"/>
  </si>
  <si>
    <r>
      <rPr>
        <sz val="20"/>
        <color rgb="FF002060"/>
        <rFont val="ＭＳ Ｐゴシック"/>
        <family val="3"/>
        <charset val="128"/>
      </rPr>
      <t>第</t>
    </r>
    <r>
      <rPr>
        <sz val="20"/>
        <color rgb="FF002060"/>
        <rFont val="Franklin Gothic Book"/>
        <family val="2"/>
      </rPr>
      <t>44</t>
    </r>
    <r>
      <rPr>
        <sz val="20"/>
        <color rgb="FF002060"/>
        <rFont val="ＭＳ Ｐゴシック"/>
        <family val="3"/>
        <charset val="128"/>
      </rPr>
      <t>回マーチングバンド・バトントワーリング埼玉県大会</t>
    </r>
    <r>
      <rPr>
        <sz val="20"/>
        <color rgb="FF002060"/>
        <rFont val="Franklin Gothic Book"/>
        <family val="2"/>
      </rPr>
      <t xml:space="preserve"> </t>
    </r>
    <r>
      <rPr>
        <sz val="20"/>
        <color rgb="FF002060"/>
        <rFont val="ＭＳ Ｐゴシック"/>
        <family val="3"/>
        <charset val="128"/>
      </rPr>
      <t>参加に関わる提出内容</t>
    </r>
    <rPh sb="22" eb="25">
      <t>サイタマケン</t>
    </rPh>
    <rPh sb="25" eb="27">
      <t>タイカイ</t>
    </rPh>
    <phoneticPr fontId="5"/>
  </si>
  <si>
    <t>第４４回マーチングバンド・バトントワーリング埼玉県大会における当団体の演奏演技について</t>
    <rPh sb="22" eb="25">
      <t>サイタマケン</t>
    </rPh>
    <rPh sb="25" eb="27">
      <t>タイカイ</t>
    </rPh>
    <phoneticPr fontId="5"/>
  </si>
  <si>
    <r>
      <rPr>
        <sz val="11"/>
        <color rgb="FF002060"/>
        <rFont val="ＭＳ Ｐゴシック"/>
        <family val="3"/>
        <charset val="128"/>
      </rPr>
      <t>・平成</t>
    </r>
    <r>
      <rPr>
        <sz val="11"/>
        <color rgb="FF002060"/>
        <rFont val="Franklin Gothic Book"/>
        <family val="2"/>
      </rPr>
      <t>30</t>
    </r>
    <r>
      <rPr>
        <sz val="11"/>
        <color rgb="FF002060"/>
        <rFont val="ＭＳ Ｐゴシック"/>
        <family val="3"/>
        <charset val="128"/>
      </rPr>
      <t>年</t>
    </r>
    <r>
      <rPr>
        <sz val="11"/>
        <color rgb="FF002060"/>
        <rFont val="Franklin Gothic Book"/>
        <family val="2"/>
      </rPr>
      <t>8</t>
    </r>
    <r>
      <rPr>
        <sz val="11"/>
        <color rgb="FF002060"/>
        <rFont val="ＭＳ Ｐゴシック"/>
        <family val="3"/>
        <charset val="128"/>
      </rPr>
      <t>月</t>
    </r>
    <r>
      <rPr>
        <sz val="11"/>
        <color rgb="FF002060"/>
        <rFont val="Franklin Gothic Book"/>
        <family val="2"/>
      </rPr>
      <t>9</t>
    </r>
    <r>
      <rPr>
        <sz val="11"/>
        <color rgb="FF002060"/>
        <rFont val="ＭＳ Ｐゴシック"/>
        <family val="3"/>
        <charset val="128"/>
      </rPr>
      <t>日（木）までに郵便局に振り込みをお願いします。打ち合わせ抽選会にて配付します。</t>
    </r>
    <rPh sb="1" eb="3">
      <t>ヘイセイ</t>
    </rPh>
    <rPh sb="5" eb="6">
      <t>ネン</t>
    </rPh>
    <rPh sb="7" eb="8">
      <t>ガツ</t>
    </rPh>
    <rPh sb="9" eb="10">
      <t>ニチ</t>
    </rPh>
    <rPh sb="11" eb="12">
      <t>モク</t>
    </rPh>
    <rPh sb="16" eb="19">
      <t>ユウビンキョク</t>
    </rPh>
    <rPh sb="20" eb="21">
      <t>フ</t>
    </rPh>
    <rPh sb="22" eb="23">
      <t>コ</t>
    </rPh>
    <rPh sb="26" eb="27">
      <t>ネガ</t>
    </rPh>
    <rPh sb="32" eb="33">
      <t>ウ</t>
    </rPh>
    <rPh sb="34" eb="35">
      <t>ア</t>
    </rPh>
    <rPh sb="37" eb="39">
      <t>チュウセン</t>
    </rPh>
    <rPh sb="39" eb="40">
      <t>カイ</t>
    </rPh>
    <rPh sb="42" eb="44">
      <t>ハイフ</t>
    </rPh>
    <phoneticPr fontId="5"/>
  </si>
  <si>
    <t>←※入力するとカウントされます。</t>
    <phoneticPr fontId="4"/>
  </si>
</sst>
</file>

<file path=xl/styles.xml><?xml version="1.0" encoding="utf-8"?>
<styleSheet xmlns="http://schemas.openxmlformats.org/spreadsheetml/2006/main">
  <numFmts count="4">
    <numFmt numFmtId="176" formatCode="m&quot;月&quot;d&quot;日&quot;;@"/>
    <numFmt numFmtId="177" formatCode="0_ ;[Red]\-0\ "/>
    <numFmt numFmtId="178" formatCode="#,##0_ ;[Red]\-#,##0\ "/>
    <numFmt numFmtId="179" formatCode="0_);[Red]\(0\)"/>
  </numFmts>
  <fonts count="80"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9"/>
    </font>
    <font>
      <sz val="20"/>
      <color rgb="FF002060"/>
      <name val="Franklin Gothic Book"/>
      <family val="2"/>
    </font>
    <font>
      <sz val="20"/>
      <color rgb="FF00206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color indexed="56"/>
      <name val="Franklin Gothic Book"/>
      <family val="2"/>
    </font>
    <font>
      <sz val="16"/>
      <color indexed="56"/>
      <name val="ＭＳ Ｐゴシック"/>
      <family val="3"/>
      <charset val="128"/>
    </font>
    <font>
      <sz val="24"/>
      <color indexed="8"/>
      <name val="Franklin Gothic Book"/>
      <family val="2"/>
    </font>
    <font>
      <sz val="18"/>
      <color indexed="8"/>
      <name val="ＭＳ Ｐゴシック"/>
      <family val="3"/>
      <charset val="128"/>
    </font>
    <font>
      <sz val="24"/>
      <color indexed="8"/>
      <name val="ＭＳ Ｐゴシック"/>
      <family val="3"/>
      <charset val="128"/>
    </font>
    <font>
      <sz val="11"/>
      <color indexed="8"/>
      <name val="Franklin Gothic Book"/>
      <family val="2"/>
    </font>
    <font>
      <sz val="20"/>
      <color indexed="8"/>
      <name val="Franklin Gothic Book"/>
      <family val="2"/>
    </font>
    <font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color indexed="8"/>
      <name val="Franklin Gothic Book"/>
      <family val="2"/>
    </font>
    <font>
      <b/>
      <sz val="12"/>
      <color indexed="10"/>
      <name val="Franklin Gothic Book"/>
      <family val="2"/>
    </font>
    <font>
      <u/>
      <sz val="11"/>
      <color indexed="8"/>
      <name val="Franklin Gothic Book"/>
      <family val="2"/>
    </font>
    <font>
      <sz val="10"/>
      <color indexed="8"/>
      <name val="Franklin Gothic Book"/>
      <family val="2"/>
    </font>
    <font>
      <sz val="10"/>
      <color indexed="8"/>
      <name val="ＭＳ Ｐゴシック"/>
      <family val="3"/>
      <charset val="128"/>
    </font>
    <font>
      <sz val="10"/>
      <color indexed="10"/>
      <name val="Franklin Gothic Book"/>
      <family val="2"/>
    </font>
    <font>
      <b/>
      <sz val="12"/>
      <color indexed="10"/>
      <name val="ＭＳ Ｐゴシック"/>
      <family val="3"/>
      <charset val="128"/>
    </font>
    <font>
      <sz val="12"/>
      <color indexed="8"/>
      <name val="Franklin Gothic Book"/>
      <family val="2"/>
    </font>
    <font>
      <sz val="12"/>
      <color indexed="8"/>
      <name val="ＭＳ Ｐゴシック"/>
      <family val="3"/>
      <charset val="128"/>
    </font>
    <font>
      <sz val="11"/>
      <color indexed="8"/>
      <name val="Calibri"/>
      <family val="2"/>
    </font>
    <font>
      <b/>
      <sz val="12"/>
      <color indexed="8"/>
      <name val="Franklin Gothic Book"/>
      <family val="2"/>
    </font>
    <font>
      <b/>
      <sz val="12"/>
      <color indexed="8"/>
      <name val="ＭＳ Ｐゴシック"/>
      <family val="3"/>
      <charset val="128"/>
    </font>
    <font>
      <b/>
      <sz val="11"/>
      <color indexed="10"/>
      <name val="Franklin Gothic Book"/>
      <family val="2"/>
    </font>
    <font>
      <b/>
      <sz val="11"/>
      <color indexed="10"/>
      <name val="ＭＳ Ｐゴシック"/>
      <family val="3"/>
      <charset val="128"/>
    </font>
    <font>
      <b/>
      <sz val="11"/>
      <color indexed="8"/>
      <name val="Franklin Gothic Book"/>
      <family val="2"/>
    </font>
    <font>
      <b/>
      <sz val="11"/>
      <color indexed="8"/>
      <name val="ＭＳ Ｐゴシック"/>
      <family val="3"/>
      <charset val="128"/>
    </font>
    <font>
      <sz val="11"/>
      <name val="Franklin Gothic Book"/>
      <family val="2"/>
    </font>
    <font>
      <sz val="11"/>
      <name val="ＭＳ Ｐゴシック"/>
      <family val="3"/>
      <charset val="128"/>
    </font>
    <font>
      <b/>
      <sz val="11"/>
      <name val="Franklin Gothic Book"/>
      <family val="2"/>
    </font>
    <font>
      <b/>
      <sz val="11"/>
      <name val="ＭＳ Ｐゴシック"/>
      <family val="3"/>
      <charset val="128"/>
    </font>
    <font>
      <sz val="11"/>
      <color indexed="63"/>
      <name val="Franklin Gothic Book"/>
      <family val="2"/>
    </font>
    <font>
      <sz val="9"/>
      <color indexed="63"/>
      <name val="Franklin Gothic Book"/>
      <family val="2"/>
    </font>
    <font>
      <sz val="10"/>
      <color indexed="56"/>
      <name val="Franklin Gothic Book"/>
      <family val="2"/>
    </font>
    <font>
      <sz val="11"/>
      <color indexed="56"/>
      <name val="Franklin Gothic Book"/>
      <family val="2"/>
    </font>
    <font>
      <sz val="11"/>
      <color indexed="10"/>
      <name val="Franklin Gothic Book"/>
      <family val="2"/>
    </font>
    <font>
      <sz val="11"/>
      <color indexed="10"/>
      <name val="ＭＳ Ｐゴシック"/>
      <family val="3"/>
      <charset val="128"/>
    </font>
    <font>
      <b/>
      <sz val="9"/>
      <name val="Franklin Gothic Book"/>
      <family val="2"/>
    </font>
    <font>
      <b/>
      <sz val="9"/>
      <name val="ＭＳ Ｐゴシック"/>
      <family val="3"/>
      <charset val="128"/>
    </font>
    <font>
      <sz val="11"/>
      <color rgb="FF003366"/>
      <name val="Franklin Gothic Book"/>
      <family val="2"/>
    </font>
    <font>
      <sz val="10"/>
      <color rgb="FF003366"/>
      <name val="Franklin Gothic Book"/>
      <family val="2"/>
    </font>
    <font>
      <sz val="10"/>
      <color rgb="FF003366"/>
      <name val="ＭＳ Ｐゴシック"/>
      <family val="3"/>
      <charset val="128"/>
    </font>
    <font>
      <b/>
      <sz val="11"/>
      <color theme="0"/>
      <name val="Franklin Gothic Book"/>
      <family val="2"/>
    </font>
    <font>
      <sz val="6"/>
      <name val="ヒラギノ丸ゴ Pro W4"/>
      <family val="3"/>
      <charset val="128"/>
    </font>
    <font>
      <sz val="11"/>
      <color rgb="FF002060"/>
      <name val="Franklin Gothic Book"/>
      <family val="2"/>
    </font>
    <font>
      <sz val="11"/>
      <color rgb="FF002060"/>
      <name val="ＭＳ Ｐゴシック"/>
      <family val="3"/>
      <charset val="128"/>
    </font>
    <font>
      <sz val="10"/>
      <color rgb="FF002060"/>
      <name val="Franklin Gothic Book"/>
      <family val="2"/>
    </font>
    <font>
      <sz val="10"/>
      <color rgb="FF002060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56"/>
      <name val="ＭＳ Ｐゴシック"/>
      <family val="3"/>
      <charset val="128"/>
    </font>
    <font>
      <sz val="12"/>
      <color rgb="FF002060"/>
      <name val="Franklin Gothic Book"/>
      <family val="2"/>
    </font>
    <font>
      <sz val="10.5"/>
      <color rgb="FF002060"/>
      <name val="Franklin Gothic Book"/>
      <family val="2"/>
    </font>
    <font>
      <b/>
      <u/>
      <sz val="11"/>
      <color indexed="56"/>
      <name val="ＭＳ Ｐゴシック"/>
      <family val="3"/>
      <charset val="128"/>
    </font>
    <font>
      <b/>
      <sz val="15"/>
      <color indexed="10"/>
      <name val="Franklin Gothic Book"/>
      <family val="2"/>
    </font>
    <font>
      <b/>
      <sz val="14"/>
      <color indexed="10"/>
      <name val="Franklin Gothic Book"/>
      <family val="2"/>
    </font>
    <font>
      <b/>
      <sz val="14"/>
      <color indexed="10"/>
      <name val="ＭＳ Ｐゴシック"/>
      <family val="3"/>
      <charset val="128"/>
    </font>
    <font>
      <sz val="11"/>
      <color rgb="FFCCFFCC"/>
      <name val="Franklin Gothic Book"/>
      <family val="2"/>
    </font>
    <font>
      <sz val="20"/>
      <color indexed="12"/>
      <name val="Franklin Gothic Book"/>
      <family val="2"/>
    </font>
    <font>
      <sz val="20"/>
      <color indexed="12"/>
      <name val="ＭＳ Ｐゴシック"/>
      <family val="3"/>
      <charset val="128"/>
    </font>
    <font>
      <sz val="18"/>
      <color indexed="8"/>
      <name val="Franklin Gothic Book"/>
      <family val="2"/>
    </font>
    <font>
      <sz val="11"/>
      <color rgb="FFFFFF99"/>
      <name val="Franklin Gothic Book"/>
      <family val="2"/>
    </font>
    <font>
      <u/>
      <sz val="11"/>
      <color rgb="FF00206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rgb="FF002060"/>
      <name val="ＭＳ Ｐゴシック"/>
      <family val="2"/>
      <charset val="128"/>
      <scheme val="minor"/>
    </font>
    <font>
      <sz val="11"/>
      <color rgb="FF00206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name val="Franklin Gothic Book"/>
      <family val="2"/>
    </font>
    <font>
      <b/>
      <u/>
      <sz val="11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2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10"/>
      </bottom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/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/>
      <right/>
      <top style="medium">
        <color indexed="10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1"/>
      </right>
      <top style="hair">
        <color indexed="64"/>
      </top>
      <bottom style="thin">
        <color indexed="64"/>
      </bottom>
      <diagonal/>
    </border>
    <border>
      <left style="thin">
        <color theme="1"/>
      </left>
      <right style="dotted">
        <color theme="1"/>
      </right>
      <top style="thin">
        <color theme="1"/>
      </top>
      <bottom style="thin">
        <color theme="1"/>
      </bottom>
      <diagonal/>
    </border>
    <border>
      <left style="dotted">
        <color theme="1"/>
      </left>
      <right style="dotted">
        <color theme="1"/>
      </right>
      <top style="thin">
        <color theme="1"/>
      </top>
      <bottom style="thin">
        <color theme="1"/>
      </bottom>
      <diagonal/>
    </border>
    <border>
      <left style="dotted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36">
    <xf numFmtId="0" fontId="0" fillId="0" borderId="0" xfId="0">
      <alignment vertical="center"/>
    </xf>
    <xf numFmtId="0" fontId="11" fillId="2" borderId="0" xfId="1" applyFont="1" applyFill="1" applyProtection="1">
      <alignment vertical="center"/>
    </xf>
    <xf numFmtId="0" fontId="11" fillId="2" borderId="0" xfId="1" applyFont="1" applyFill="1" applyAlignment="1" applyProtection="1">
      <alignment horizontal="right" vertical="center"/>
    </xf>
    <xf numFmtId="0" fontId="11" fillId="2" borderId="0" xfId="1" applyFont="1" applyFill="1" applyAlignment="1" applyProtection="1">
      <alignment horizontal="center" vertical="center"/>
    </xf>
    <xf numFmtId="0" fontId="8" fillId="3" borderId="0" xfId="1" applyFont="1" applyFill="1" applyProtection="1">
      <alignment vertical="center"/>
    </xf>
    <xf numFmtId="0" fontId="11" fillId="3" borderId="0" xfId="1" applyFont="1" applyFill="1" applyProtection="1">
      <alignment vertical="center"/>
    </xf>
    <xf numFmtId="0" fontId="22" fillId="3" borderId="0" xfId="1" applyFont="1" applyFill="1" applyAlignment="1" applyProtection="1">
      <alignment horizontal="left" vertical="center"/>
    </xf>
    <xf numFmtId="0" fontId="11" fillId="3" borderId="0" xfId="1" applyFont="1" applyFill="1" applyAlignment="1" applyProtection="1">
      <alignment vertical="center"/>
    </xf>
    <xf numFmtId="0" fontId="27" fillId="3" borderId="0" xfId="1" applyFont="1" applyFill="1" applyProtection="1">
      <alignment vertical="center"/>
    </xf>
    <xf numFmtId="0" fontId="11" fillId="3" borderId="0" xfId="1" applyFont="1" applyFill="1" applyAlignment="1" applyProtection="1">
      <alignment horizontal="right" vertical="center"/>
    </xf>
    <xf numFmtId="0" fontId="11" fillId="3" borderId="0" xfId="1" applyFont="1" applyFill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0" fontId="29" fillId="3" borderId="0" xfId="1" applyFont="1" applyFill="1" applyProtection="1">
      <alignment vertical="center"/>
    </xf>
    <xf numFmtId="0" fontId="27" fillId="3" borderId="0" xfId="1" applyFont="1" applyFill="1" applyAlignment="1" applyProtection="1">
      <alignment vertical="center"/>
    </xf>
    <xf numFmtId="0" fontId="16" fillId="3" borderId="0" xfId="1" applyFont="1" applyFill="1" applyProtection="1">
      <alignment vertical="center"/>
    </xf>
    <xf numFmtId="0" fontId="31" fillId="3" borderId="0" xfId="1" applyFont="1" applyFill="1" applyProtection="1">
      <alignment vertical="center"/>
    </xf>
    <xf numFmtId="0" fontId="31" fillId="3" borderId="0" xfId="1" applyFont="1" applyFill="1" applyAlignment="1" applyProtection="1">
      <alignment vertical="center"/>
    </xf>
    <xf numFmtId="0" fontId="33" fillId="3" borderId="0" xfId="1" applyFont="1" applyFill="1" applyProtection="1">
      <alignment vertical="center"/>
    </xf>
    <xf numFmtId="0" fontId="31" fillId="3" borderId="0" xfId="1" applyFont="1" applyFill="1" applyAlignment="1" applyProtection="1">
      <alignment horizontal="left" vertical="center" wrapText="1"/>
    </xf>
    <xf numFmtId="0" fontId="35" fillId="3" borderId="0" xfId="1" applyFont="1" applyFill="1" applyAlignment="1" applyProtection="1">
      <alignment vertical="center"/>
    </xf>
    <xf numFmtId="0" fontId="36" fillId="3" borderId="0" xfId="1" applyFont="1" applyFill="1" applyAlignment="1" applyProtection="1">
      <alignment vertical="center"/>
    </xf>
    <xf numFmtId="0" fontId="11" fillId="7" borderId="0" xfId="1" applyFont="1" applyFill="1" applyProtection="1">
      <alignment vertical="center"/>
    </xf>
    <xf numFmtId="0" fontId="8" fillId="8" borderId="0" xfId="1" applyFont="1" applyFill="1" applyProtection="1">
      <alignment vertical="center"/>
    </xf>
    <xf numFmtId="0" fontId="11" fillId="8" borderId="0" xfId="1" applyFont="1" applyFill="1" applyProtection="1">
      <alignment vertical="center"/>
    </xf>
    <xf numFmtId="0" fontId="25" fillId="8" borderId="0" xfId="1" applyFont="1" applyFill="1" applyAlignment="1" applyProtection="1">
      <alignment vertical="center"/>
    </xf>
    <xf numFmtId="0" fontId="48" fillId="8" borderId="0" xfId="1" applyFont="1" applyFill="1" applyAlignment="1" applyProtection="1">
      <alignment horizontal="right" vertical="center"/>
    </xf>
    <xf numFmtId="0" fontId="48" fillId="8" borderId="0" xfId="1" applyFont="1" applyFill="1" applyAlignment="1" applyProtection="1">
      <alignment horizontal="right" vertical="top" wrapText="1"/>
    </xf>
    <xf numFmtId="0" fontId="48" fillId="8" borderId="0" xfId="1" applyFont="1" applyFill="1" applyAlignment="1" applyProtection="1">
      <alignment vertical="top" wrapText="1"/>
    </xf>
    <xf numFmtId="0" fontId="11" fillId="8" borderId="0" xfId="1" applyFont="1" applyFill="1" applyAlignment="1" applyProtection="1">
      <alignment vertical="center"/>
    </xf>
    <xf numFmtId="0" fontId="11" fillId="8" borderId="0" xfId="1" applyFont="1" applyFill="1" applyBorder="1" applyAlignment="1" applyProtection="1">
      <alignment vertical="center"/>
    </xf>
    <xf numFmtId="176" fontId="11" fillId="8" borderId="0" xfId="1" applyNumberFormat="1" applyFont="1" applyFill="1" applyBorder="1" applyAlignment="1" applyProtection="1">
      <alignment horizontal="center" vertical="center"/>
    </xf>
    <xf numFmtId="0" fontId="31" fillId="8" borderId="0" xfId="1" applyFont="1" applyFill="1" applyAlignment="1" applyProtection="1">
      <alignment vertical="center" wrapText="1"/>
    </xf>
    <xf numFmtId="0" fontId="11" fillId="8" borderId="0" xfId="1" applyFont="1" applyFill="1" applyAlignment="1" applyProtection="1">
      <alignment vertical="top" wrapText="1"/>
    </xf>
    <xf numFmtId="0" fontId="25" fillId="8" borderId="0" xfId="1" applyFont="1" applyFill="1" applyProtection="1">
      <alignment vertical="center"/>
    </xf>
    <xf numFmtId="0" fontId="22" fillId="8" borderId="0" xfId="1" applyFont="1" applyFill="1" applyProtection="1">
      <alignment vertical="center"/>
    </xf>
    <xf numFmtId="0" fontId="31" fillId="8" borderId="0" xfId="1" applyFont="1" applyFill="1" applyAlignment="1" applyProtection="1">
      <alignment vertical="top" wrapText="1"/>
    </xf>
    <xf numFmtId="0" fontId="11" fillId="8" borderId="0" xfId="1" applyFont="1" applyFill="1" applyBorder="1" applyAlignment="1" applyProtection="1">
      <alignment horizontal="center" vertical="center"/>
    </xf>
    <xf numFmtId="0" fontId="48" fillId="8" borderId="0" xfId="1" applyFont="1" applyFill="1" applyAlignment="1" applyProtection="1">
      <alignment horizontal="left" vertical="center"/>
    </xf>
    <xf numFmtId="0" fontId="48" fillId="8" borderId="0" xfId="1" applyFont="1" applyFill="1" applyProtection="1">
      <alignment vertical="center"/>
    </xf>
    <xf numFmtId="0" fontId="38" fillId="8" borderId="0" xfId="1" applyFont="1" applyFill="1" applyProtection="1">
      <alignment vertical="center"/>
    </xf>
    <xf numFmtId="0" fontId="48" fillId="8" borderId="0" xfId="1" applyFont="1" applyFill="1" applyBorder="1" applyProtection="1">
      <alignment vertical="center"/>
    </xf>
    <xf numFmtId="0" fontId="48" fillId="8" borderId="0" xfId="1" applyFont="1" applyFill="1" applyBorder="1" applyAlignment="1" applyProtection="1">
      <alignment vertical="center"/>
    </xf>
    <xf numFmtId="0" fontId="48" fillId="8" borderId="0" xfId="1" applyFont="1" applyFill="1" applyBorder="1" applyAlignment="1" applyProtection="1">
      <alignment horizontal="center" vertical="center"/>
    </xf>
    <xf numFmtId="0" fontId="11" fillId="8" borderId="0" xfId="1" applyFont="1" applyFill="1" applyAlignment="1" applyProtection="1">
      <alignment horizontal="left" vertical="center"/>
    </xf>
    <xf numFmtId="0" fontId="25" fillId="8" borderId="0" xfId="1" applyFont="1" applyFill="1" applyAlignment="1" applyProtection="1">
      <alignment horizontal="left" vertical="center"/>
    </xf>
    <xf numFmtId="0" fontId="54" fillId="8" borderId="0" xfId="1" applyFont="1" applyFill="1" applyProtection="1">
      <alignment vertical="center"/>
    </xf>
    <xf numFmtId="0" fontId="11" fillId="8" borderId="0" xfId="1" applyFont="1" applyFill="1" applyBorder="1" applyProtection="1">
      <alignment vertical="center"/>
    </xf>
    <xf numFmtId="0" fontId="55" fillId="8" borderId="0" xfId="1" applyFont="1" applyFill="1" applyAlignment="1" applyProtection="1">
      <alignment vertical="center"/>
    </xf>
    <xf numFmtId="0" fontId="29" fillId="8" borderId="0" xfId="1" applyFont="1" applyFill="1" applyAlignment="1" applyProtection="1">
      <alignment horizontal="left" vertical="center"/>
    </xf>
    <xf numFmtId="0" fontId="11" fillId="8" borderId="63" xfId="1" applyFont="1" applyFill="1" applyBorder="1" applyProtection="1">
      <alignment vertical="center"/>
    </xf>
    <xf numFmtId="0" fontId="11" fillId="8" borderId="65" xfId="1" applyFont="1" applyFill="1" applyBorder="1" applyProtection="1">
      <alignment vertical="center"/>
    </xf>
    <xf numFmtId="0" fontId="11" fillId="8" borderId="67" xfId="1" applyFont="1" applyFill="1" applyBorder="1" applyProtection="1">
      <alignment vertical="center"/>
    </xf>
    <xf numFmtId="0" fontId="11" fillId="8" borderId="70" xfId="1" applyFont="1" applyFill="1" applyBorder="1" applyProtection="1">
      <alignment vertical="center"/>
    </xf>
    <xf numFmtId="0" fontId="8" fillId="7" borderId="0" xfId="1" applyFont="1" applyFill="1" applyProtection="1">
      <alignment vertical="center"/>
    </xf>
    <xf numFmtId="0" fontId="57" fillId="7" borderId="0" xfId="1" applyFont="1" applyFill="1" applyProtection="1">
      <alignment vertical="center"/>
    </xf>
    <xf numFmtId="0" fontId="8" fillId="7" borderId="0" xfId="1" applyFont="1" applyFill="1" applyAlignment="1" applyProtection="1"/>
    <xf numFmtId="0" fontId="58" fillId="7" borderId="0" xfId="1" applyFont="1" applyFill="1" applyAlignment="1" applyProtection="1"/>
    <xf numFmtId="0" fontId="25" fillId="7" borderId="0" xfId="1" applyFont="1" applyFill="1" applyAlignment="1" applyProtection="1"/>
    <xf numFmtId="0" fontId="16" fillId="7" borderId="0" xfId="1" applyFont="1" applyFill="1" applyAlignment="1" applyProtection="1"/>
    <xf numFmtId="0" fontId="11" fillId="7" borderId="0" xfId="1" applyFont="1" applyFill="1" applyAlignment="1" applyProtection="1"/>
    <xf numFmtId="0" fontId="58" fillId="7" borderId="0" xfId="1" applyFont="1" applyFill="1" applyAlignment="1" applyProtection="1">
      <alignment horizontal="left"/>
    </xf>
    <xf numFmtId="0" fontId="25" fillId="7" borderId="0" xfId="1" applyFont="1" applyFill="1" applyProtection="1">
      <alignment vertical="center"/>
    </xf>
    <xf numFmtId="0" fontId="27" fillId="7" borderId="0" xfId="1" applyFont="1" applyFill="1" applyProtection="1">
      <alignment vertical="center"/>
    </xf>
    <xf numFmtId="0" fontId="11" fillId="7" borderId="0" xfId="1" applyFont="1" applyFill="1" applyAlignment="1" applyProtection="1">
      <alignment horizontal="right" vertical="center"/>
    </xf>
    <xf numFmtId="0" fontId="11" fillId="7" borderId="0" xfId="1" applyFont="1" applyFill="1" applyAlignment="1" applyProtection="1">
      <alignment horizontal="center" vertical="center"/>
    </xf>
    <xf numFmtId="0" fontId="16" fillId="7" borderId="0" xfId="1" applyFont="1" applyFill="1" applyAlignment="1" applyProtection="1">
      <alignment horizontal="left" vertical="center"/>
    </xf>
    <xf numFmtId="0" fontId="11" fillId="7" borderId="0" xfId="1" applyFont="1" applyFill="1" applyAlignment="1" applyProtection="1">
      <alignment vertical="center" wrapText="1"/>
    </xf>
    <xf numFmtId="0" fontId="60" fillId="7" borderId="0" xfId="1" applyFont="1" applyFill="1" applyProtection="1">
      <alignment vertical="center"/>
    </xf>
    <xf numFmtId="0" fontId="18" fillId="7" borderId="0" xfId="1" applyFont="1" applyFill="1" applyAlignment="1" applyProtection="1">
      <alignment vertical="center" wrapText="1"/>
    </xf>
    <xf numFmtId="0" fontId="8" fillId="8" borderId="0" xfId="1" applyFont="1" applyFill="1" applyAlignment="1" applyProtection="1">
      <alignment horizontal="left" vertical="center"/>
    </xf>
    <xf numFmtId="0" fontId="12" fillId="8" borderId="0" xfId="1" applyFont="1" applyFill="1" applyAlignment="1" applyProtection="1">
      <alignment vertical="center"/>
    </xf>
    <xf numFmtId="0" fontId="12" fillId="8" borderId="0" xfId="1" applyFont="1" applyFill="1" applyAlignment="1" applyProtection="1">
      <alignment horizontal="center" vertical="center"/>
    </xf>
    <xf numFmtId="0" fontId="11" fillId="8" borderId="0" xfId="1" applyFont="1" applyFill="1" applyAlignment="1" applyProtection="1">
      <alignment horizontal="right" vertical="center"/>
    </xf>
    <xf numFmtId="0" fontId="11" fillId="8" borderId="0" xfId="1" applyFont="1" applyFill="1" applyAlignment="1" applyProtection="1">
      <alignment horizontal="center" vertical="center"/>
    </xf>
    <xf numFmtId="0" fontId="16" fillId="8" borderId="0" xfId="1" applyFont="1" applyFill="1" applyAlignment="1" applyProtection="1">
      <alignment vertical="center"/>
    </xf>
    <xf numFmtId="0" fontId="17" fillId="8" borderId="0" xfId="1" applyFont="1" applyFill="1" applyProtection="1">
      <alignment vertical="center"/>
    </xf>
    <xf numFmtId="0" fontId="18" fillId="8" borderId="0" xfId="1" applyFont="1" applyFill="1" applyAlignment="1" applyProtection="1">
      <alignment vertical="center"/>
    </xf>
    <xf numFmtId="0" fontId="20" fillId="8" borderId="0" xfId="1" applyFont="1" applyFill="1" applyAlignment="1" applyProtection="1">
      <alignment vertical="center"/>
    </xf>
    <xf numFmtId="0" fontId="38" fillId="8" borderId="0" xfId="1" applyFont="1" applyFill="1" applyBorder="1" applyAlignment="1" applyProtection="1">
      <alignment vertical="center" wrapText="1"/>
    </xf>
    <xf numFmtId="0" fontId="39" fillId="8" borderId="0" xfId="1" applyFont="1" applyFill="1" applyProtection="1">
      <alignment vertical="center"/>
    </xf>
    <xf numFmtId="0" fontId="25" fillId="8" borderId="0" xfId="1" applyFont="1" applyFill="1" applyBorder="1" applyAlignment="1" applyProtection="1">
      <alignment horizontal="center" vertical="center"/>
    </xf>
    <xf numFmtId="0" fontId="29" fillId="8" borderId="0" xfId="1" applyFont="1" applyFill="1" applyBorder="1" applyProtection="1">
      <alignment vertical="center"/>
    </xf>
    <xf numFmtId="0" fontId="38" fillId="8" borderId="0" xfId="1" applyFont="1" applyFill="1" applyAlignment="1" applyProtection="1">
      <alignment vertical="top"/>
    </xf>
    <xf numFmtId="0" fontId="11" fillId="8" borderId="35" xfId="1" applyFont="1" applyFill="1" applyBorder="1" applyProtection="1">
      <alignment vertical="center"/>
    </xf>
    <xf numFmtId="0" fontId="43" fillId="8" borderId="0" xfId="1" applyFont="1" applyFill="1" applyBorder="1" applyAlignment="1" applyProtection="1">
      <alignment vertical="top" wrapText="1"/>
    </xf>
    <xf numFmtId="0" fontId="43" fillId="8" borderId="0" xfId="1" applyFont="1" applyFill="1" applyAlignment="1" applyProtection="1">
      <alignment vertical="top" wrapText="1"/>
    </xf>
    <xf numFmtId="0" fontId="43" fillId="8" borderId="0" xfId="1" applyFont="1" applyFill="1" applyAlignment="1" applyProtection="1">
      <alignment vertical="center"/>
    </xf>
    <xf numFmtId="0" fontId="11" fillId="8" borderId="0" xfId="1" applyFont="1" applyFill="1" applyBorder="1" applyAlignment="1" applyProtection="1">
      <alignment horizontal="center" vertical="center"/>
    </xf>
    <xf numFmtId="0" fontId="11" fillId="8" borderId="0" xfId="1" applyFont="1" applyFill="1" applyAlignment="1" applyProtection="1">
      <alignment horizontal="center" vertical="center"/>
    </xf>
    <xf numFmtId="0" fontId="48" fillId="8" borderId="0" xfId="1" applyFont="1" applyFill="1" applyAlignment="1" applyProtection="1">
      <alignment horizontal="left" vertical="center"/>
    </xf>
    <xf numFmtId="0" fontId="11" fillId="8" borderId="0" xfId="1" applyFont="1" applyFill="1" applyAlignment="1" applyProtection="1">
      <alignment horizontal="right" vertical="center" shrinkToFit="1"/>
    </xf>
    <xf numFmtId="0" fontId="64" fillId="8" borderId="0" xfId="1" applyFont="1" applyFill="1" applyAlignment="1" applyProtection="1">
      <alignment horizontal="center" vertical="center"/>
    </xf>
    <xf numFmtId="0" fontId="26" fillId="8" borderId="0" xfId="1" applyFont="1" applyFill="1" applyAlignment="1" applyProtection="1">
      <alignment horizontal="left" vertical="center"/>
    </xf>
    <xf numFmtId="0" fontId="11" fillId="8" borderId="0" xfId="1" applyFont="1" applyFill="1" applyBorder="1" applyAlignment="1" applyProtection="1"/>
    <xf numFmtId="0" fontId="0" fillId="8" borderId="0" xfId="0" applyFill="1">
      <alignment vertical="center"/>
    </xf>
    <xf numFmtId="0" fontId="13" fillId="8" borderId="0" xfId="1" applyFont="1" applyFill="1" applyBorder="1" applyAlignment="1" applyProtection="1">
      <alignment horizontal="center" vertical="center" shrinkToFit="1"/>
      <protection locked="0"/>
    </xf>
    <xf numFmtId="0" fontId="11" fillId="8" borderId="0" xfId="1" applyFont="1" applyFill="1" applyBorder="1" applyAlignment="1" applyProtection="1">
      <alignment horizontal="center" vertical="center" shrinkToFit="1"/>
      <protection locked="0"/>
    </xf>
    <xf numFmtId="0" fontId="44" fillId="8" borderId="0" xfId="1" applyFont="1" applyFill="1" applyBorder="1" applyAlignment="1" applyProtection="1">
      <alignment horizontal="center" vertical="top" wrapText="1"/>
    </xf>
    <xf numFmtId="0" fontId="29" fillId="9" borderId="11" xfId="1" applyFont="1" applyFill="1" applyBorder="1" applyProtection="1">
      <alignment vertical="center"/>
    </xf>
    <xf numFmtId="179" fontId="11" fillId="2" borderId="11" xfId="1" applyNumberFormat="1" applyFont="1" applyFill="1" applyBorder="1" applyAlignment="1" applyProtection="1">
      <alignment vertical="center"/>
    </xf>
    <xf numFmtId="0" fontId="49" fillId="8" borderId="0" xfId="1" applyFont="1" applyFill="1" applyAlignment="1" applyProtection="1">
      <alignment horizontal="left" vertical="center"/>
    </xf>
    <xf numFmtId="0" fontId="26" fillId="8" borderId="0" xfId="1" applyFont="1" applyFill="1" applyProtection="1">
      <alignment vertical="center"/>
    </xf>
    <xf numFmtId="0" fontId="13" fillId="8" borderId="42" xfId="1" applyFont="1" applyFill="1" applyBorder="1" applyAlignment="1" applyProtection="1">
      <alignment horizontal="left" vertical="center"/>
    </xf>
    <xf numFmtId="0" fontId="11" fillId="9" borderId="0" xfId="1" applyFont="1" applyFill="1" applyBorder="1" applyAlignment="1" applyProtection="1">
      <alignment horizontal="center" vertical="center"/>
    </xf>
    <xf numFmtId="0" fontId="13" fillId="8" borderId="35" xfId="1" applyFont="1" applyFill="1" applyBorder="1" applyAlignment="1" applyProtection="1">
      <alignment horizontal="center" vertical="center"/>
    </xf>
    <xf numFmtId="0" fontId="13" fillId="8" borderId="0" xfId="1" applyFont="1" applyFill="1" applyProtection="1">
      <alignment vertical="center"/>
    </xf>
    <xf numFmtId="0" fontId="11" fillId="8" borderId="58" xfId="1" applyFont="1" applyFill="1" applyBorder="1" applyProtection="1">
      <alignment vertical="center"/>
    </xf>
    <xf numFmtId="0" fontId="11" fillId="8" borderId="40" xfId="1" applyFont="1" applyFill="1" applyBorder="1" applyProtection="1">
      <alignment vertical="center"/>
    </xf>
    <xf numFmtId="0" fontId="13" fillId="3" borderId="0" xfId="1" applyFont="1" applyFill="1" applyProtection="1">
      <alignment vertical="center"/>
    </xf>
    <xf numFmtId="0" fontId="11" fillId="6" borderId="0" xfId="1" applyFont="1" applyFill="1" applyProtection="1">
      <alignment vertical="center"/>
    </xf>
    <xf numFmtId="0" fontId="27" fillId="7" borderId="0" xfId="1" applyFont="1" applyFill="1" applyAlignment="1" applyProtection="1">
      <alignment vertical="center" wrapText="1"/>
    </xf>
    <xf numFmtId="0" fontId="0" fillId="7" borderId="0" xfId="0" applyFill="1">
      <alignment vertical="center"/>
    </xf>
    <xf numFmtId="0" fontId="28" fillId="7" borderId="34" xfId="1" applyFont="1" applyFill="1" applyBorder="1" applyAlignment="1" applyProtection="1">
      <alignment vertical="center"/>
    </xf>
    <xf numFmtId="0" fontId="26" fillId="8" borderId="0" xfId="1" applyFont="1" applyFill="1" applyAlignment="1" applyProtection="1">
      <alignment vertical="center"/>
    </xf>
    <xf numFmtId="0" fontId="13" fillId="8" borderId="0" xfId="1" applyFont="1" applyFill="1" applyAlignment="1" applyProtection="1">
      <alignment horizontal="right" vertical="center"/>
    </xf>
    <xf numFmtId="0" fontId="13" fillId="7" borderId="0" xfId="1" applyFont="1" applyFill="1" applyAlignment="1" applyProtection="1">
      <alignment vertical="center"/>
    </xf>
    <xf numFmtId="0" fontId="26" fillId="7" borderId="0" xfId="1" applyFont="1" applyFill="1" applyAlignment="1" applyProtection="1">
      <alignment vertical="center"/>
    </xf>
    <xf numFmtId="0" fontId="69" fillId="7" borderId="0" xfId="1" applyFont="1" applyFill="1" applyAlignment="1" applyProtection="1">
      <alignment vertical="center"/>
    </xf>
    <xf numFmtId="0" fontId="11" fillId="8" borderId="0" xfId="1" applyFont="1" applyFill="1" applyBorder="1" applyAlignment="1" applyProtection="1">
      <alignment vertical="center" shrinkToFit="1"/>
    </xf>
    <xf numFmtId="0" fontId="11" fillId="8" borderId="0" xfId="1" applyFont="1" applyFill="1" applyBorder="1" applyAlignment="1" applyProtection="1">
      <alignment horizontal="center" vertical="center" shrinkToFit="1"/>
    </xf>
    <xf numFmtId="0" fontId="13" fillId="8" borderId="0" xfId="1" applyFont="1" applyFill="1" applyBorder="1" applyAlignment="1" applyProtection="1">
      <alignment vertical="center"/>
    </xf>
    <xf numFmtId="0" fontId="70" fillId="8" borderId="0" xfId="1" applyFont="1" applyFill="1" applyBorder="1" applyAlignment="1" applyProtection="1">
      <alignment horizontal="left" vertical="top"/>
    </xf>
    <xf numFmtId="0" fontId="73" fillId="7" borderId="0" xfId="1" applyFont="1" applyFill="1" applyAlignment="1" applyProtection="1">
      <alignment vertical="center"/>
    </xf>
    <xf numFmtId="0" fontId="74" fillId="7" borderId="0" xfId="1" applyFont="1" applyFill="1" applyAlignment="1" applyProtection="1">
      <alignment vertical="center"/>
    </xf>
    <xf numFmtId="0" fontId="0" fillId="7" borderId="0" xfId="0" applyFill="1" applyAlignment="1">
      <alignment horizontal="right" vertical="center"/>
    </xf>
    <xf numFmtId="0" fontId="26" fillId="7" borderId="0" xfId="1" applyFont="1" applyFill="1" applyProtection="1">
      <alignment vertical="center"/>
    </xf>
    <xf numFmtId="0" fontId="30" fillId="7" borderId="0" xfId="1" applyFont="1" applyFill="1" applyProtection="1">
      <alignment vertical="center"/>
    </xf>
    <xf numFmtId="0" fontId="15" fillId="7" borderId="0" xfId="1" applyFont="1" applyFill="1" applyBorder="1" applyAlignment="1" applyProtection="1">
      <alignment vertical="top" wrapText="1"/>
    </xf>
    <xf numFmtId="0" fontId="26" fillId="7" borderId="0" xfId="1" applyFont="1" applyFill="1" applyBorder="1" applyAlignment="1" applyProtection="1">
      <alignment vertical="top"/>
    </xf>
    <xf numFmtId="0" fontId="11" fillId="7" borderId="0" xfId="1" applyFont="1" applyFill="1" applyBorder="1" applyAlignment="1" applyProtection="1">
      <alignment vertical="top" wrapText="1"/>
    </xf>
    <xf numFmtId="0" fontId="68" fillId="8" borderId="0" xfId="1" applyFont="1" applyFill="1" applyBorder="1" applyAlignment="1" applyProtection="1">
      <alignment horizontal="left" vertical="center"/>
    </xf>
    <xf numFmtId="0" fontId="11" fillId="8" borderId="0" xfId="1" applyFont="1" applyFill="1" applyBorder="1" applyAlignment="1" applyProtection="1">
      <alignment horizontal="center" vertical="center"/>
    </xf>
    <xf numFmtId="0" fontId="64" fillId="8" borderId="0" xfId="1" applyFont="1" applyFill="1" applyProtection="1">
      <alignment vertical="center"/>
    </xf>
    <xf numFmtId="0" fontId="11" fillId="8" borderId="0" xfId="1" applyFont="1" applyFill="1" applyBorder="1" applyAlignment="1" applyProtection="1">
      <alignment horizontal="center" vertical="center"/>
    </xf>
    <xf numFmtId="0" fontId="11" fillId="8" borderId="0" xfId="1" applyFont="1" applyFill="1" applyBorder="1" applyAlignment="1" applyProtection="1">
      <alignment horizontal="center" vertical="center" shrinkToFit="1"/>
      <protection locked="0"/>
    </xf>
    <xf numFmtId="0" fontId="34" fillId="3" borderId="0" xfId="1" applyFont="1" applyFill="1" applyProtection="1">
      <alignment vertical="center"/>
    </xf>
    <xf numFmtId="0" fontId="32" fillId="3" borderId="0" xfId="1" applyFont="1" applyFill="1" applyProtection="1">
      <alignment vertical="center"/>
    </xf>
    <xf numFmtId="0" fontId="76" fillId="3" borderId="0" xfId="1" applyFont="1" applyFill="1" applyProtection="1">
      <alignment vertical="center"/>
    </xf>
    <xf numFmtId="0" fontId="77" fillId="3" borderId="0" xfId="1" applyFont="1" applyFill="1" applyProtection="1">
      <alignment vertical="center"/>
    </xf>
    <xf numFmtId="0" fontId="59" fillId="7" borderId="0" xfId="1" applyFont="1" applyFill="1" applyAlignment="1" applyProtection="1">
      <alignment horizontal="left"/>
    </xf>
    <xf numFmtId="0" fontId="79" fillId="7" borderId="0" xfId="1" applyFont="1" applyFill="1" applyAlignment="1" applyProtection="1">
      <alignment vertical="center"/>
    </xf>
    <xf numFmtId="0" fontId="8" fillId="6" borderId="0" xfId="1" applyFont="1" applyFill="1" applyProtection="1">
      <alignment vertical="center"/>
    </xf>
    <xf numFmtId="0" fontId="16" fillId="6" borderId="0" xfId="1" applyFont="1" applyFill="1" applyAlignment="1" applyProtection="1">
      <alignment vertical="center"/>
    </xf>
    <xf numFmtId="0" fontId="17" fillId="6" borderId="0" xfId="1" applyFont="1" applyFill="1" applyProtection="1">
      <alignment vertical="center"/>
    </xf>
    <xf numFmtId="0" fontId="18" fillId="6" borderId="0" xfId="1" applyFont="1" applyFill="1" applyAlignment="1" applyProtection="1">
      <alignment vertical="center"/>
    </xf>
    <xf numFmtId="0" fontId="20" fillId="6" borderId="0" xfId="1" applyFont="1" applyFill="1" applyAlignment="1" applyProtection="1">
      <alignment vertical="center"/>
    </xf>
    <xf numFmtId="0" fontId="64" fillId="6" borderId="0" xfId="1" applyFont="1" applyFill="1" applyAlignment="1" applyProtection="1">
      <alignment horizontal="center" vertical="center"/>
    </xf>
    <xf numFmtId="0" fontId="12" fillId="6" borderId="0" xfId="1" applyFont="1" applyFill="1" applyAlignment="1" applyProtection="1">
      <alignment horizontal="center" vertical="center"/>
    </xf>
    <xf numFmtId="0" fontId="11" fillId="6" borderId="0" xfId="1" applyFont="1" applyFill="1" applyAlignment="1" applyProtection="1">
      <alignment horizontal="right" vertical="center"/>
    </xf>
    <xf numFmtId="0" fontId="11" fillId="6" borderId="0" xfId="1" applyFont="1" applyFill="1" applyAlignment="1" applyProtection="1">
      <alignment horizontal="center" vertical="center"/>
    </xf>
    <xf numFmtId="0" fontId="11" fillId="6" borderId="0" xfId="1" applyFont="1" applyFill="1" applyAlignment="1" applyProtection="1">
      <alignment horizontal="right" vertical="center" shrinkToFit="1"/>
    </xf>
    <xf numFmtId="0" fontId="16" fillId="7" borderId="0" xfId="1" applyFont="1" applyFill="1" applyAlignment="1" applyProtection="1">
      <alignment vertical="center"/>
    </xf>
    <xf numFmtId="0" fontId="17" fillId="7" borderId="0" xfId="1" applyFont="1" applyFill="1" applyProtection="1">
      <alignment vertical="center"/>
    </xf>
    <xf numFmtId="0" fontId="18" fillId="7" borderId="0" xfId="1" applyFont="1" applyFill="1" applyAlignment="1" applyProtection="1">
      <alignment vertical="center"/>
    </xf>
    <xf numFmtId="0" fontId="20" fillId="7" borderId="0" xfId="1" applyFont="1" applyFill="1" applyAlignment="1" applyProtection="1">
      <alignment vertical="center"/>
    </xf>
    <xf numFmtId="0" fontId="64" fillId="7" borderId="0" xfId="1" applyFont="1" applyFill="1" applyAlignment="1" applyProtection="1">
      <alignment horizontal="center" vertical="center"/>
    </xf>
    <xf numFmtId="0" fontId="12" fillId="7" borderId="0" xfId="1" applyFont="1" applyFill="1" applyAlignment="1" applyProtection="1">
      <alignment horizontal="center" vertical="center"/>
    </xf>
    <xf numFmtId="0" fontId="49" fillId="8" borderId="0" xfId="1" applyFont="1" applyFill="1" applyAlignment="1" applyProtection="1">
      <alignment vertical="top"/>
    </xf>
    <xf numFmtId="0" fontId="22" fillId="6" borderId="0" xfId="1" applyFont="1" applyFill="1" applyAlignment="1" applyProtection="1">
      <alignment horizontal="left" vertical="center"/>
    </xf>
    <xf numFmtId="0" fontId="11" fillId="6" borderId="0" xfId="1" applyFont="1" applyFill="1" applyAlignment="1" applyProtection="1">
      <alignment vertical="center"/>
    </xf>
    <xf numFmtId="0" fontId="11" fillId="6" borderId="30" xfId="1" applyFont="1" applyFill="1" applyBorder="1" applyAlignment="1" applyProtection="1">
      <alignment vertical="center"/>
    </xf>
    <xf numFmtId="0" fontId="29" fillId="6" borderId="33" xfId="1" applyFont="1" applyFill="1" applyBorder="1" applyAlignment="1" applyProtection="1">
      <alignment vertical="center"/>
    </xf>
    <xf numFmtId="0" fontId="11" fillId="6" borderId="0" xfId="1" applyFont="1" applyFill="1" applyBorder="1" applyAlignment="1" applyProtection="1">
      <alignment vertical="center"/>
    </xf>
    <xf numFmtId="0" fontId="27" fillId="6" borderId="0" xfId="1" applyFont="1" applyFill="1" applyAlignment="1" applyProtection="1">
      <alignment vertical="top"/>
    </xf>
    <xf numFmtId="0" fontId="11" fillId="6" borderId="0" xfId="1" applyFont="1" applyFill="1" applyBorder="1" applyAlignment="1" applyProtection="1">
      <alignment horizontal="center" vertical="center"/>
    </xf>
    <xf numFmtId="0" fontId="29" fillId="6" borderId="0" xfId="1" applyFont="1" applyFill="1" applyAlignment="1" applyProtection="1">
      <alignment vertical="center"/>
    </xf>
    <xf numFmtId="0" fontId="27" fillId="6" borderId="0" xfId="1" applyFont="1" applyFill="1" applyProtection="1">
      <alignment vertical="center"/>
    </xf>
    <xf numFmtId="0" fontId="31" fillId="6" borderId="0" xfId="1" applyFont="1" applyFill="1" applyBorder="1" applyAlignment="1" applyProtection="1">
      <alignment vertical="center"/>
    </xf>
    <xf numFmtId="0" fontId="38" fillId="6" borderId="0" xfId="1" applyFont="1" applyFill="1" applyBorder="1" applyAlignment="1" applyProtection="1">
      <alignment vertical="center"/>
    </xf>
    <xf numFmtId="0" fontId="25" fillId="6" borderId="0" xfId="1" applyFont="1" applyFill="1" applyProtection="1">
      <alignment vertical="center"/>
    </xf>
    <xf numFmtId="0" fontId="44" fillId="6" borderId="0" xfId="1" applyFont="1" applyFill="1" applyBorder="1" applyAlignment="1" applyProtection="1">
      <alignment vertical="top" wrapText="1"/>
    </xf>
    <xf numFmtId="0" fontId="11" fillId="6" borderId="0" xfId="1" applyFont="1" applyFill="1" applyAlignment="1" applyProtection="1">
      <alignment horizontal="left" vertical="center"/>
    </xf>
    <xf numFmtId="0" fontId="13" fillId="6" borderId="0" xfId="1" applyFont="1" applyFill="1" applyAlignment="1" applyProtection="1">
      <alignment vertical="center"/>
    </xf>
    <xf numFmtId="176" fontId="11" fillId="6" borderId="0" xfId="1" applyNumberFormat="1" applyFont="1" applyFill="1" applyBorder="1" applyAlignment="1" applyProtection="1">
      <alignment horizontal="center" vertical="center"/>
    </xf>
    <xf numFmtId="176" fontId="11" fillId="6" borderId="0" xfId="1" applyNumberFormat="1" applyFont="1" applyFill="1" applyBorder="1" applyAlignment="1" applyProtection="1">
      <alignment vertical="center"/>
    </xf>
    <xf numFmtId="0" fontId="0" fillId="6" borderId="0" xfId="0" applyFill="1" applyBorder="1">
      <alignment vertical="center"/>
    </xf>
    <xf numFmtId="0" fontId="28" fillId="6" borderId="0" xfId="1" applyFont="1" applyFill="1" applyAlignment="1" applyProtection="1">
      <alignment vertical="top"/>
    </xf>
    <xf numFmtId="38" fontId="46" fillId="6" borderId="0" xfId="1" applyNumberFormat="1" applyFont="1" applyFill="1" applyBorder="1" applyAlignment="1" applyProtection="1">
      <alignment vertical="center"/>
    </xf>
    <xf numFmtId="0" fontId="13" fillId="6" borderId="0" xfId="1" applyFont="1" applyFill="1" applyProtection="1">
      <alignment vertical="center"/>
    </xf>
    <xf numFmtId="177" fontId="11" fillId="6" borderId="0" xfId="1" applyNumberFormat="1" applyFont="1" applyFill="1" applyBorder="1" applyAlignment="1" applyProtection="1">
      <alignment horizontal="center" vertical="center"/>
    </xf>
    <xf numFmtId="178" fontId="13" fillId="6" borderId="0" xfId="1" applyNumberFormat="1" applyFont="1" applyFill="1" applyBorder="1" applyAlignment="1" applyProtection="1">
      <alignment horizontal="center" vertical="center"/>
    </xf>
    <xf numFmtId="178" fontId="11" fillId="6" borderId="0" xfId="1" applyNumberFormat="1" applyFont="1" applyFill="1" applyBorder="1" applyAlignment="1" applyProtection="1">
      <alignment horizontal="center" vertical="center"/>
    </xf>
    <xf numFmtId="178" fontId="13" fillId="6" borderId="0" xfId="1" applyNumberFormat="1" applyFont="1" applyFill="1" applyBorder="1" applyAlignment="1" applyProtection="1">
      <alignment horizontal="left" vertical="center"/>
    </xf>
    <xf numFmtId="0" fontId="29" fillId="6" borderId="0" xfId="1" applyFont="1" applyFill="1" applyBorder="1" applyAlignment="1" applyProtection="1">
      <alignment vertical="center"/>
    </xf>
    <xf numFmtId="0" fontId="13" fillId="6" borderId="0" xfId="1" applyFont="1" applyFill="1" applyBorder="1" applyAlignment="1" applyProtection="1">
      <alignment horizontal="center" vertical="center" shrinkToFit="1"/>
      <protection locked="0"/>
    </xf>
    <xf numFmtId="0" fontId="11" fillId="6" borderId="0" xfId="1" applyFont="1" applyFill="1" applyBorder="1" applyAlignment="1" applyProtection="1">
      <alignment horizontal="center" vertical="center" shrinkToFit="1"/>
      <protection locked="0"/>
    </xf>
    <xf numFmtId="0" fontId="26" fillId="6" borderId="0" xfId="1" applyFont="1" applyFill="1" applyAlignment="1" applyProtection="1">
      <alignment horizontal="left" vertical="center"/>
    </xf>
    <xf numFmtId="0" fontId="13" fillId="6" borderId="42" xfId="1" applyFont="1" applyFill="1" applyBorder="1" applyAlignment="1" applyProtection="1">
      <alignment horizontal="left" vertical="center"/>
    </xf>
    <xf numFmtId="0" fontId="13" fillId="6" borderId="35" xfId="1" applyFont="1" applyFill="1" applyBorder="1" applyAlignment="1" applyProtection="1">
      <alignment horizontal="center" vertical="center"/>
    </xf>
    <xf numFmtId="0" fontId="11" fillId="6" borderId="63" xfId="1" applyFont="1" applyFill="1" applyBorder="1" applyProtection="1">
      <alignment vertical="center"/>
    </xf>
    <xf numFmtId="0" fontId="11" fillId="6" borderId="65" xfId="1" applyFont="1" applyFill="1" applyBorder="1" applyProtection="1">
      <alignment vertical="center"/>
    </xf>
    <xf numFmtId="0" fontId="11" fillId="6" borderId="67" xfId="1" applyFont="1" applyFill="1" applyBorder="1" applyProtection="1">
      <alignment vertical="center"/>
    </xf>
    <xf numFmtId="0" fontId="11" fillId="6" borderId="70" xfId="1" applyFont="1" applyFill="1" applyBorder="1" applyProtection="1">
      <alignment vertical="center"/>
    </xf>
    <xf numFmtId="0" fontId="11" fillId="6" borderId="58" xfId="1" applyFont="1" applyFill="1" applyBorder="1" applyProtection="1">
      <alignment vertical="center"/>
    </xf>
    <xf numFmtId="0" fontId="11" fillId="6" borderId="35" xfId="1" applyFont="1" applyFill="1" applyBorder="1" applyProtection="1">
      <alignment vertical="center"/>
    </xf>
    <xf numFmtId="0" fontId="11" fillId="6" borderId="40" xfId="1" applyFont="1" applyFill="1" applyBorder="1" applyProtection="1">
      <alignment vertical="center"/>
    </xf>
    <xf numFmtId="0" fontId="11" fillId="6" borderId="0" xfId="1" applyFont="1" applyFill="1" applyBorder="1" applyProtection="1">
      <alignment vertical="center"/>
    </xf>
    <xf numFmtId="0" fontId="11" fillId="8" borderId="39" xfId="1" applyFont="1" applyFill="1" applyBorder="1" applyAlignment="1" applyProtection="1">
      <alignment horizontal="center" vertical="center" shrinkToFit="1"/>
      <protection locked="0"/>
    </xf>
    <xf numFmtId="0" fontId="11" fillId="8" borderId="71" xfId="1" applyFont="1" applyFill="1" applyBorder="1" applyAlignment="1" applyProtection="1">
      <alignment horizontal="center" vertical="center" shrinkToFit="1"/>
      <protection locked="0"/>
    </xf>
    <xf numFmtId="0" fontId="11" fillId="0" borderId="59" xfId="1" applyFont="1" applyFill="1" applyBorder="1" applyAlignment="1" applyProtection="1">
      <alignment horizontal="center" vertical="center" shrinkToFit="1"/>
      <protection locked="0"/>
    </xf>
    <xf numFmtId="0" fontId="11" fillId="0" borderId="62" xfId="1" applyFont="1" applyFill="1" applyBorder="1" applyAlignment="1" applyProtection="1">
      <alignment horizontal="center" vertical="center" shrinkToFit="1"/>
      <protection locked="0"/>
    </xf>
    <xf numFmtId="0" fontId="11" fillId="0" borderId="9" xfId="1" applyFont="1" applyFill="1" applyBorder="1" applyAlignment="1" applyProtection="1">
      <alignment horizontal="center" vertical="center" shrinkToFit="1"/>
      <protection locked="0"/>
    </xf>
    <xf numFmtId="0" fontId="11" fillId="0" borderId="64" xfId="1" applyFont="1" applyFill="1" applyBorder="1" applyAlignment="1" applyProtection="1">
      <alignment horizontal="center" vertical="center" shrinkToFit="1"/>
      <protection locked="0"/>
    </xf>
    <xf numFmtId="0" fontId="11" fillId="8" borderId="0" xfId="1" applyFont="1" applyFill="1" applyAlignment="1" applyProtection="1">
      <alignment horizontal="center" vertical="center"/>
    </xf>
    <xf numFmtId="0" fontId="11" fillId="9" borderId="95" xfId="1" applyFont="1" applyFill="1" applyBorder="1" applyAlignment="1" applyProtection="1">
      <alignment horizontal="left" vertical="center"/>
    </xf>
    <xf numFmtId="0" fontId="11" fillId="8" borderId="0" xfId="1" applyFont="1" applyFill="1" applyBorder="1" applyAlignment="1" applyProtection="1">
      <alignment horizontal="center" vertical="center"/>
    </xf>
    <xf numFmtId="179" fontId="29" fillId="2" borderId="9" xfId="1" applyNumberFormat="1" applyFont="1" applyFill="1" applyBorder="1" applyAlignment="1" applyProtection="1">
      <alignment horizontal="center" vertical="center" shrinkToFit="1"/>
      <protection locked="0"/>
    </xf>
    <xf numFmtId="179" fontId="29" fillId="2" borderId="10" xfId="1" applyNumberFormat="1" applyFont="1" applyFill="1" applyBorder="1" applyAlignment="1" applyProtection="1">
      <alignment horizontal="center" vertical="center" shrinkToFit="1"/>
      <protection locked="0"/>
    </xf>
    <xf numFmtId="0" fontId="11" fillId="0" borderId="53" xfId="1" applyFont="1" applyFill="1" applyBorder="1" applyAlignment="1" applyProtection="1">
      <alignment horizontal="center" vertical="center" shrinkToFit="1"/>
      <protection locked="0"/>
    </xf>
    <xf numFmtId="0" fontId="11" fillId="0" borderId="68" xfId="1" applyFont="1" applyFill="1" applyBorder="1" applyAlignment="1" applyProtection="1">
      <alignment horizontal="center" vertical="center" shrinkToFit="1"/>
      <protection locked="0"/>
    </xf>
    <xf numFmtId="179" fontId="29" fillId="2" borderId="11" xfId="1" applyNumberFormat="1" applyFont="1" applyFill="1" applyBorder="1" applyAlignment="1" applyProtection="1">
      <alignment horizontal="center" vertical="center" shrinkToFit="1"/>
      <protection locked="0"/>
    </xf>
    <xf numFmtId="0" fontId="13" fillId="8" borderId="76" xfId="1" applyFont="1" applyFill="1" applyBorder="1" applyAlignment="1" applyProtection="1">
      <alignment horizontal="center" vertical="center"/>
    </xf>
    <xf numFmtId="0" fontId="11" fillId="8" borderId="2" xfId="1" applyFont="1" applyFill="1" applyBorder="1" applyAlignment="1" applyProtection="1">
      <alignment horizontal="center" vertical="center"/>
    </xf>
    <xf numFmtId="0" fontId="11" fillId="8" borderId="77" xfId="1" applyFont="1" applyFill="1" applyBorder="1" applyAlignment="1" applyProtection="1">
      <alignment horizontal="center" vertical="center"/>
    </xf>
    <xf numFmtId="0" fontId="13" fillId="8" borderId="53" xfId="1" applyFont="1" applyFill="1" applyBorder="1" applyAlignment="1" applyProtection="1">
      <alignment horizontal="center" vertical="center" shrinkToFit="1"/>
    </xf>
    <xf numFmtId="0" fontId="13" fillId="8" borderId="54" xfId="1" applyFont="1" applyFill="1" applyBorder="1" applyAlignment="1" applyProtection="1">
      <alignment horizontal="center" vertical="center" shrinkToFit="1"/>
    </xf>
    <xf numFmtId="0" fontId="13" fillId="8" borderId="55" xfId="1" applyFont="1" applyFill="1" applyBorder="1" applyAlignment="1" applyProtection="1">
      <alignment horizontal="center" vertical="center" shrinkToFit="1"/>
    </xf>
    <xf numFmtId="0" fontId="71" fillId="10" borderId="95" xfId="0" applyFont="1" applyFill="1" applyBorder="1" applyAlignment="1">
      <alignment horizontal="center" vertical="center"/>
    </xf>
    <xf numFmtId="0" fontId="49" fillId="10" borderId="95" xfId="1" applyFont="1" applyFill="1" applyBorder="1" applyAlignment="1" applyProtection="1">
      <alignment horizontal="center" vertical="center"/>
    </xf>
    <xf numFmtId="0" fontId="48" fillId="10" borderId="95" xfId="1" applyFont="1" applyFill="1" applyBorder="1" applyAlignment="1" applyProtection="1">
      <alignment horizontal="center" vertical="center"/>
    </xf>
    <xf numFmtId="0" fontId="72" fillId="10" borderId="95" xfId="0" applyFont="1" applyFill="1" applyBorder="1" applyAlignment="1">
      <alignment horizontal="center" vertical="center" wrapText="1"/>
    </xf>
    <xf numFmtId="0" fontId="72" fillId="10" borderId="95" xfId="0" applyFont="1" applyFill="1" applyBorder="1" applyAlignment="1">
      <alignment horizontal="center" vertical="center"/>
    </xf>
    <xf numFmtId="0" fontId="67" fillId="0" borderId="9" xfId="0" applyFont="1" applyBorder="1" applyAlignment="1">
      <alignment horizontal="center" vertical="center" shrinkToFit="1"/>
    </xf>
    <xf numFmtId="0" fontId="67" fillId="0" borderId="10" xfId="0" applyFont="1" applyBorder="1" applyAlignment="1">
      <alignment horizontal="center" vertical="center" shrinkToFit="1"/>
    </xf>
    <xf numFmtId="0" fontId="23" fillId="8" borderId="0" xfId="1" applyFont="1" applyFill="1" applyAlignment="1" applyProtection="1">
      <alignment horizontal="left" vertical="center" shrinkToFit="1"/>
    </xf>
    <xf numFmtId="0" fontId="22" fillId="8" borderId="0" xfId="1" applyFont="1" applyFill="1" applyAlignment="1" applyProtection="1">
      <alignment horizontal="left" vertical="center" shrinkToFit="1"/>
    </xf>
    <xf numFmtId="0" fontId="22" fillId="8" borderId="0" xfId="1" applyFont="1" applyFill="1" applyBorder="1" applyAlignment="1" applyProtection="1">
      <alignment horizontal="left" vertical="center" shrinkToFit="1"/>
    </xf>
    <xf numFmtId="179" fontId="29" fillId="2" borderId="9" xfId="1" applyNumberFormat="1" applyFont="1" applyFill="1" applyBorder="1" applyAlignment="1" applyProtection="1">
      <alignment horizontal="left" vertical="center" shrinkToFit="1"/>
      <protection locked="0"/>
    </xf>
    <xf numFmtId="179" fontId="29" fillId="2" borderId="10" xfId="1" applyNumberFormat="1" applyFont="1" applyFill="1" applyBorder="1" applyAlignment="1" applyProtection="1">
      <alignment horizontal="left" vertical="center" shrinkToFit="1"/>
      <protection locked="0"/>
    </xf>
    <xf numFmtId="179" fontId="29" fillId="2" borderId="11" xfId="1" applyNumberFormat="1" applyFont="1" applyFill="1" applyBorder="1" applyAlignment="1" applyProtection="1">
      <alignment horizontal="left" vertical="center" shrinkToFit="1"/>
      <protection locked="0"/>
    </xf>
    <xf numFmtId="0" fontId="13" fillId="10" borderId="95" xfId="1" applyFont="1" applyFill="1" applyBorder="1" applyAlignment="1" applyProtection="1">
      <alignment horizontal="center" vertical="center"/>
    </xf>
    <xf numFmtId="0" fontId="0" fillId="10" borderId="95" xfId="0" applyFill="1" applyBorder="1" applyAlignment="1">
      <alignment horizontal="center" vertical="center"/>
    </xf>
    <xf numFmtId="0" fontId="11" fillId="10" borderId="95" xfId="1" applyFont="1" applyFill="1" applyBorder="1" applyAlignment="1" applyProtection="1">
      <alignment horizontal="center" vertical="center"/>
    </xf>
    <xf numFmtId="0" fontId="31" fillId="10" borderId="36" xfId="1" applyFont="1" applyFill="1" applyBorder="1" applyAlignment="1" applyProtection="1">
      <alignment horizontal="center" vertical="center"/>
    </xf>
    <xf numFmtId="0" fontId="31" fillId="10" borderId="38" xfId="1" applyFont="1" applyFill="1" applyBorder="1" applyAlignment="1" applyProtection="1">
      <alignment horizontal="center" vertical="center"/>
    </xf>
    <xf numFmtId="0" fontId="31" fillId="10" borderId="37" xfId="1" applyFont="1" applyFill="1" applyBorder="1" applyAlignment="1" applyProtection="1">
      <alignment horizontal="center" vertical="center"/>
    </xf>
    <xf numFmtId="0" fontId="31" fillId="10" borderId="39" xfId="1" applyFont="1" applyFill="1" applyBorder="1" applyAlignment="1" applyProtection="1">
      <alignment horizontal="center" vertical="center"/>
    </xf>
    <xf numFmtId="0" fontId="31" fillId="10" borderId="71" xfId="1" applyFont="1" applyFill="1" applyBorder="1" applyAlignment="1" applyProtection="1">
      <alignment horizontal="center" vertical="center"/>
    </xf>
    <xf numFmtId="0" fontId="31" fillId="10" borderId="40" xfId="1" applyFont="1" applyFill="1" applyBorder="1" applyAlignment="1" applyProtection="1">
      <alignment horizontal="center" vertical="center"/>
    </xf>
    <xf numFmtId="0" fontId="31" fillId="10" borderId="42" xfId="1" applyFont="1" applyFill="1" applyBorder="1" applyAlignment="1" applyProtection="1">
      <alignment horizontal="center" vertical="center"/>
    </xf>
    <xf numFmtId="0" fontId="31" fillId="10" borderId="0" xfId="1" applyFont="1" applyFill="1" applyBorder="1" applyAlignment="1" applyProtection="1">
      <alignment horizontal="center" vertical="center"/>
    </xf>
    <xf numFmtId="0" fontId="31" fillId="10" borderId="35" xfId="1" applyFont="1" applyFill="1" applyBorder="1" applyAlignment="1" applyProtection="1">
      <alignment horizontal="center" vertical="center"/>
    </xf>
    <xf numFmtId="0" fontId="31" fillId="10" borderId="36" xfId="1" applyFont="1" applyFill="1" applyBorder="1" applyAlignment="1" applyProtection="1">
      <alignment horizontal="center" vertical="center" wrapText="1"/>
    </xf>
    <xf numFmtId="0" fontId="31" fillId="10" borderId="38" xfId="1" applyFont="1" applyFill="1" applyBorder="1" applyAlignment="1" applyProtection="1">
      <alignment horizontal="center" vertical="center" wrapText="1"/>
    </xf>
    <xf numFmtId="0" fontId="31" fillId="10" borderId="37" xfId="1" applyFont="1" applyFill="1" applyBorder="1" applyAlignment="1" applyProtection="1">
      <alignment horizontal="center" vertical="center" wrapText="1"/>
    </xf>
    <xf numFmtId="0" fontId="31" fillId="10" borderId="42" xfId="1" applyFont="1" applyFill="1" applyBorder="1" applyAlignment="1" applyProtection="1">
      <alignment horizontal="center" vertical="center" wrapText="1"/>
    </xf>
    <xf numFmtId="0" fontId="31" fillId="10" borderId="0" xfId="1" applyFont="1" applyFill="1" applyBorder="1" applyAlignment="1" applyProtection="1">
      <alignment horizontal="center" vertical="center" wrapText="1"/>
    </xf>
    <xf numFmtId="0" fontId="31" fillId="10" borderId="35" xfId="1" applyFont="1" applyFill="1" applyBorder="1" applyAlignment="1" applyProtection="1">
      <alignment horizontal="center" vertical="center" wrapText="1"/>
    </xf>
    <xf numFmtId="0" fontId="31" fillId="10" borderId="39" xfId="1" applyFont="1" applyFill="1" applyBorder="1" applyAlignment="1" applyProtection="1">
      <alignment horizontal="center" vertical="center" wrapText="1"/>
    </xf>
    <xf numFmtId="0" fontId="31" fillId="10" borderId="71" xfId="1" applyFont="1" applyFill="1" applyBorder="1" applyAlignment="1" applyProtection="1">
      <alignment horizontal="center" vertical="center" wrapText="1"/>
    </xf>
    <xf numFmtId="0" fontId="31" fillId="10" borderId="40" xfId="1" applyFont="1" applyFill="1" applyBorder="1" applyAlignment="1" applyProtection="1">
      <alignment horizontal="center" vertical="center" wrapText="1"/>
    </xf>
    <xf numFmtId="0" fontId="44" fillId="8" borderId="38" xfId="1" applyFont="1" applyFill="1" applyBorder="1" applyAlignment="1" applyProtection="1">
      <alignment horizontal="center" vertical="top" wrapText="1"/>
    </xf>
    <xf numFmtId="0" fontId="44" fillId="8" borderId="0" xfId="1" applyFont="1" applyFill="1" applyBorder="1" applyAlignment="1" applyProtection="1">
      <alignment horizontal="center" vertical="top" wrapText="1"/>
    </xf>
    <xf numFmtId="0" fontId="48" fillId="8" borderId="0" xfId="1" applyFont="1" applyFill="1" applyAlignment="1" applyProtection="1">
      <alignment horizontal="left" vertical="top" wrapText="1"/>
    </xf>
    <xf numFmtId="0" fontId="13" fillId="8" borderId="56" xfId="1" applyFont="1" applyFill="1" applyBorder="1" applyAlignment="1" applyProtection="1">
      <alignment horizontal="center" vertical="center"/>
    </xf>
    <xf numFmtId="0" fontId="11" fillId="8" borderId="57" xfId="1" applyFont="1" applyFill="1" applyBorder="1" applyAlignment="1" applyProtection="1">
      <alignment horizontal="center" vertical="center"/>
    </xf>
    <xf numFmtId="0" fontId="11" fillId="8" borderId="58" xfId="1" applyFont="1" applyFill="1" applyBorder="1" applyAlignment="1" applyProtection="1">
      <alignment horizontal="center" vertical="center"/>
    </xf>
    <xf numFmtId="0" fontId="11" fillId="8" borderId="42" xfId="1" applyFont="1" applyFill="1" applyBorder="1" applyAlignment="1" applyProtection="1">
      <alignment horizontal="center" vertical="center"/>
    </xf>
    <xf numFmtId="0" fontId="11" fillId="8" borderId="35" xfId="1" applyFont="1" applyFill="1" applyBorder="1" applyAlignment="1" applyProtection="1">
      <alignment horizontal="center" vertical="center"/>
    </xf>
    <xf numFmtId="0" fontId="11" fillId="8" borderId="39" xfId="1" applyFont="1" applyFill="1" applyBorder="1" applyAlignment="1" applyProtection="1">
      <alignment horizontal="center" vertical="center"/>
    </xf>
    <xf numFmtId="0" fontId="11" fillId="8" borderId="71" xfId="1" applyFont="1" applyFill="1" applyBorder="1" applyAlignment="1" applyProtection="1">
      <alignment horizontal="center" vertical="center"/>
    </xf>
    <xf numFmtId="0" fontId="11" fillId="8" borderId="40" xfId="1" applyFont="1" applyFill="1" applyBorder="1" applyAlignment="1" applyProtection="1">
      <alignment horizontal="center" vertical="center"/>
    </xf>
    <xf numFmtId="0" fontId="11" fillId="8" borderId="59" xfId="1" applyFont="1" applyFill="1" applyBorder="1" applyAlignment="1" applyProtection="1">
      <alignment vertical="center"/>
    </xf>
    <xf numFmtId="0" fontId="11" fillId="8" borderId="60" xfId="1" applyFont="1" applyFill="1" applyBorder="1" applyAlignment="1" applyProtection="1">
      <alignment vertical="center"/>
    </xf>
    <xf numFmtId="0" fontId="11" fillId="8" borderId="61" xfId="1" applyFont="1" applyFill="1" applyBorder="1" applyAlignment="1" applyProtection="1">
      <alignment vertical="center"/>
    </xf>
    <xf numFmtId="0" fontId="11" fillId="8" borderId="9" xfId="1" applyFont="1" applyFill="1" applyBorder="1" applyAlignment="1" applyProtection="1">
      <alignment vertical="center"/>
    </xf>
    <xf numFmtId="0" fontId="11" fillId="8" borderId="10" xfId="1" applyFont="1" applyFill="1" applyBorder="1" applyAlignment="1" applyProtection="1">
      <alignment vertical="center"/>
    </xf>
    <xf numFmtId="0" fontId="11" fillId="8" borderId="11" xfId="1" applyFont="1" applyFill="1" applyBorder="1" applyAlignment="1" applyProtection="1">
      <alignment vertical="center"/>
    </xf>
    <xf numFmtId="0" fontId="11" fillId="8" borderId="66" xfId="1" applyFont="1" applyFill="1" applyBorder="1" applyAlignment="1" applyProtection="1">
      <alignment horizontal="center" vertical="center"/>
    </xf>
    <xf numFmtId="0" fontId="11" fillId="8" borderId="12" xfId="1" applyFont="1" applyFill="1" applyBorder="1" applyAlignment="1" applyProtection="1">
      <alignment horizontal="center" vertical="center"/>
    </xf>
    <xf numFmtId="0" fontId="11" fillId="8" borderId="67" xfId="1" applyFont="1" applyFill="1" applyBorder="1" applyAlignment="1" applyProtection="1">
      <alignment horizontal="center" vertical="center"/>
    </xf>
    <xf numFmtId="0" fontId="11" fillId="8" borderId="53" xfId="1" applyFont="1" applyFill="1" applyBorder="1" applyAlignment="1" applyProtection="1">
      <alignment horizontal="center" vertical="center" shrinkToFit="1"/>
    </xf>
    <xf numFmtId="0" fontId="11" fillId="8" borderId="54" xfId="1" applyFont="1" applyFill="1" applyBorder="1" applyAlignment="1" applyProtection="1">
      <alignment horizontal="center" vertical="center" shrinkToFit="1"/>
    </xf>
    <xf numFmtId="0" fontId="11" fillId="8" borderId="68" xfId="1" applyFont="1" applyFill="1" applyBorder="1" applyAlignment="1" applyProtection="1">
      <alignment horizontal="center" vertical="center" shrinkToFit="1"/>
    </xf>
    <xf numFmtId="0" fontId="11" fillId="8" borderId="0" xfId="1" applyFont="1" applyFill="1" applyAlignment="1" applyProtection="1">
      <alignment horizontal="right" vertical="center"/>
    </xf>
    <xf numFmtId="0" fontId="67" fillId="0" borderId="8" xfId="0" applyFont="1" applyBorder="1" applyAlignment="1">
      <alignment horizontal="center" vertical="center"/>
    </xf>
    <xf numFmtId="0" fontId="11" fillId="8" borderId="53" xfId="1" applyFont="1" applyFill="1" applyBorder="1" applyAlignment="1" applyProtection="1">
      <alignment horizontal="center" vertical="center"/>
    </xf>
    <xf numFmtId="0" fontId="11" fillId="8" borderId="54" xfId="1" applyFont="1" applyFill="1" applyBorder="1" applyAlignment="1" applyProtection="1">
      <alignment horizontal="center" vertical="center"/>
    </xf>
    <xf numFmtId="0" fontId="11" fillId="8" borderId="55" xfId="1" applyFont="1" applyFill="1" applyBorder="1" applyAlignment="1" applyProtection="1">
      <alignment horizontal="center" vertical="center"/>
    </xf>
    <xf numFmtId="0" fontId="13" fillId="8" borderId="0" xfId="1" applyNumberFormat="1" applyFont="1" applyFill="1" applyBorder="1" applyAlignment="1" applyProtection="1">
      <alignment horizontal="center" vertical="center" shrinkToFit="1"/>
      <protection locked="0"/>
    </xf>
    <xf numFmtId="0" fontId="11" fillId="8" borderId="0" xfId="1" applyNumberFormat="1" applyFont="1" applyFill="1" applyBorder="1" applyAlignment="1" applyProtection="1">
      <alignment horizontal="center" vertical="center" shrinkToFit="1"/>
      <protection locked="0"/>
    </xf>
    <xf numFmtId="0" fontId="18" fillId="8" borderId="0" xfId="1" applyFont="1" applyFill="1" applyBorder="1" applyAlignment="1" applyProtection="1">
      <alignment horizontal="center" wrapText="1"/>
    </xf>
    <xf numFmtId="0" fontId="11" fillId="10" borderId="95" xfId="1" applyFont="1" applyFill="1" applyBorder="1" applyAlignment="1" applyProtection="1">
      <alignment horizontal="center" vertical="center" shrinkToFit="1"/>
    </xf>
    <xf numFmtId="0" fontId="48" fillId="8" borderId="0" xfId="1" applyFont="1" applyFill="1" applyAlignment="1" applyProtection="1">
      <alignment horizontal="left" vertical="center"/>
    </xf>
    <xf numFmtId="0" fontId="41" fillId="10" borderId="36" xfId="1" applyFont="1" applyFill="1" applyBorder="1" applyAlignment="1" applyProtection="1">
      <alignment horizontal="center" vertical="center" wrapText="1"/>
    </xf>
    <xf numFmtId="0" fontId="41" fillId="10" borderId="37" xfId="1" applyFont="1" applyFill="1" applyBorder="1" applyAlignment="1" applyProtection="1">
      <alignment horizontal="center" vertical="center" wrapText="1"/>
    </xf>
    <xf numFmtId="0" fontId="41" fillId="10" borderId="42" xfId="1" applyFont="1" applyFill="1" applyBorder="1" applyAlignment="1" applyProtection="1">
      <alignment horizontal="center" vertical="center" wrapText="1"/>
    </xf>
    <xf numFmtId="0" fontId="41" fillId="10" borderId="35" xfId="1" applyFont="1" applyFill="1" applyBorder="1" applyAlignment="1" applyProtection="1">
      <alignment horizontal="center" vertical="center" wrapText="1"/>
    </xf>
    <xf numFmtId="0" fontId="41" fillId="10" borderId="39" xfId="1" applyFont="1" applyFill="1" applyBorder="1" applyAlignment="1" applyProtection="1">
      <alignment horizontal="center" vertical="center" wrapText="1"/>
    </xf>
    <xf numFmtId="0" fontId="41" fillId="10" borderId="40" xfId="1" applyFont="1" applyFill="1" applyBorder="1" applyAlignment="1" applyProtection="1">
      <alignment horizontal="center" vertical="center" wrapText="1"/>
    </xf>
    <xf numFmtId="0" fontId="19" fillId="8" borderId="5" xfId="1" applyFont="1" applyFill="1" applyBorder="1" applyAlignment="1" applyProtection="1">
      <alignment horizontal="center"/>
    </xf>
    <xf numFmtId="0" fontId="18" fillId="8" borderId="5" xfId="1" applyFont="1" applyFill="1" applyBorder="1" applyAlignment="1" applyProtection="1">
      <alignment horizontal="center"/>
    </xf>
    <xf numFmtId="0" fontId="11" fillId="8" borderId="0" xfId="1" applyFont="1" applyFill="1" applyAlignment="1" applyProtection="1">
      <alignment horizontal="right" vertical="center" shrinkToFit="1"/>
    </xf>
    <xf numFmtId="0" fontId="13" fillId="9" borderId="7" xfId="1" applyFont="1" applyFill="1" applyBorder="1" applyAlignment="1" applyProtection="1">
      <alignment horizontal="center" vertical="center" shrinkToFit="1"/>
      <protection locked="0"/>
    </xf>
    <xf numFmtId="0" fontId="11" fillId="9" borderId="7" xfId="1" applyFont="1" applyFill="1" applyBorder="1" applyAlignment="1" applyProtection="1">
      <alignment horizontal="center" vertical="center" shrinkToFit="1"/>
      <protection locked="0"/>
    </xf>
    <xf numFmtId="0" fontId="30" fillId="9" borderId="92" xfId="1" applyFont="1" applyFill="1" applyBorder="1" applyAlignment="1" applyProtection="1">
      <alignment horizontal="center" vertical="center" shrinkToFit="1"/>
      <protection locked="0"/>
    </xf>
    <xf numFmtId="0" fontId="30" fillId="9" borderId="93" xfId="1" applyFont="1" applyFill="1" applyBorder="1" applyAlignment="1" applyProtection="1">
      <alignment horizontal="center" vertical="center" shrinkToFit="1"/>
      <protection locked="0"/>
    </xf>
    <xf numFmtId="0" fontId="30" fillId="9" borderId="94" xfId="1" applyFont="1" applyFill="1" applyBorder="1" applyAlignment="1" applyProtection="1">
      <alignment horizontal="center" vertical="center" shrinkToFit="1"/>
      <protection locked="0"/>
    </xf>
    <xf numFmtId="0" fontId="11" fillId="0" borderId="69" xfId="1" applyFont="1" applyFill="1" applyBorder="1" applyAlignment="1" applyProtection="1">
      <alignment horizontal="center" vertical="center" shrinkToFit="1"/>
      <protection locked="0"/>
    </xf>
    <xf numFmtId="0" fontId="11" fillId="0" borderId="54" xfId="1" applyFont="1" applyFill="1" applyBorder="1" applyAlignment="1" applyProtection="1">
      <alignment horizontal="center" vertical="center" shrinkToFit="1"/>
      <protection locked="0"/>
    </xf>
    <xf numFmtId="0" fontId="11" fillId="8" borderId="56" xfId="1" applyFont="1" applyFill="1" applyBorder="1" applyAlignment="1" applyProtection="1">
      <alignment horizontal="center" vertical="center" shrinkToFit="1"/>
      <protection locked="0"/>
    </xf>
    <xf numFmtId="0" fontId="11" fillId="8" borderId="57" xfId="1" applyFont="1" applyFill="1" applyBorder="1" applyAlignment="1" applyProtection="1">
      <alignment horizontal="center" vertical="center" shrinkToFit="1"/>
      <protection locked="0"/>
    </xf>
    <xf numFmtId="0" fontId="11" fillId="8" borderId="42" xfId="1" applyFont="1" applyFill="1" applyBorder="1" applyAlignment="1" applyProtection="1">
      <alignment horizontal="center" vertical="center" shrinkToFit="1"/>
      <protection locked="0"/>
    </xf>
    <xf numFmtId="0" fontId="11" fillId="8" borderId="0" xfId="1" applyFont="1" applyFill="1" applyBorder="1" applyAlignment="1" applyProtection="1">
      <alignment horizontal="center" vertical="center" shrinkToFit="1"/>
      <protection locked="0"/>
    </xf>
    <xf numFmtId="0" fontId="32" fillId="10" borderId="36" xfId="1" applyFont="1" applyFill="1" applyBorder="1" applyAlignment="1" applyProtection="1">
      <alignment horizontal="center" vertical="center" wrapText="1"/>
    </xf>
    <xf numFmtId="0" fontId="32" fillId="10" borderId="38" xfId="1" applyFont="1" applyFill="1" applyBorder="1" applyAlignment="1" applyProtection="1">
      <alignment horizontal="center" vertical="center" wrapText="1"/>
    </xf>
    <xf numFmtId="0" fontId="32" fillId="10" borderId="37" xfId="1" applyFont="1" applyFill="1" applyBorder="1" applyAlignment="1" applyProtection="1">
      <alignment horizontal="center" vertical="center" wrapText="1"/>
    </xf>
    <xf numFmtId="0" fontId="32" fillId="10" borderId="39" xfId="1" applyFont="1" applyFill="1" applyBorder="1" applyAlignment="1" applyProtection="1">
      <alignment horizontal="center" vertical="center" wrapText="1"/>
    </xf>
    <xf numFmtId="0" fontId="32" fillId="10" borderId="71" xfId="1" applyFont="1" applyFill="1" applyBorder="1" applyAlignment="1" applyProtection="1">
      <alignment horizontal="center" vertical="center" wrapText="1"/>
    </xf>
    <xf numFmtId="0" fontId="32" fillId="10" borderId="40" xfId="1" applyFont="1" applyFill="1" applyBorder="1" applyAlignment="1" applyProtection="1">
      <alignment horizontal="center" vertical="center" wrapText="1"/>
    </xf>
    <xf numFmtId="0" fontId="2" fillId="2" borderId="0" xfId="1" applyFont="1" applyFill="1" applyAlignment="1" applyProtection="1">
      <alignment horizontal="center" vertical="center" shrinkToFit="1"/>
    </xf>
    <xf numFmtId="0" fontId="6" fillId="2" borderId="0" xfId="1" applyFont="1" applyFill="1" applyAlignment="1" applyProtection="1">
      <alignment horizontal="left" vertical="center" shrinkToFit="1"/>
    </xf>
    <xf numFmtId="0" fontId="14" fillId="9" borderId="4" xfId="1" applyFont="1" applyFill="1" applyBorder="1" applyAlignment="1" applyProtection="1">
      <alignment horizontal="center" vertical="center" shrinkToFit="1"/>
      <protection locked="0"/>
    </xf>
    <xf numFmtId="0" fontId="15" fillId="9" borderId="5" xfId="1" applyFont="1" applyFill="1" applyBorder="1" applyAlignment="1" applyProtection="1">
      <alignment horizontal="center" vertical="center" shrinkToFit="1"/>
      <protection locked="0"/>
    </xf>
    <xf numFmtId="0" fontId="15" fillId="9" borderId="6" xfId="1" applyFont="1" applyFill="1" applyBorder="1" applyAlignment="1" applyProtection="1">
      <alignment horizontal="center" vertical="center" shrinkToFit="1"/>
      <protection locked="0"/>
    </xf>
    <xf numFmtId="179" fontId="29" fillId="2" borderId="90" xfId="1" applyNumberFormat="1" applyFont="1" applyFill="1" applyBorder="1" applyAlignment="1" applyProtection="1">
      <alignment horizontal="center" vertical="center" shrinkToFit="1"/>
      <protection locked="0"/>
    </xf>
    <xf numFmtId="179" fontId="29" fillId="2" borderId="91" xfId="1" applyNumberFormat="1" applyFont="1" applyFill="1" applyBorder="1" applyAlignment="1" applyProtection="1">
      <alignment horizontal="center" vertical="center" shrinkToFit="1"/>
      <protection locked="0"/>
    </xf>
    <xf numFmtId="0" fontId="51" fillId="10" borderId="13" xfId="1" applyFont="1" applyFill="1" applyBorder="1" applyAlignment="1" applyProtection="1">
      <alignment horizontal="center" vertical="center" wrapText="1"/>
    </xf>
    <xf numFmtId="0" fontId="50" fillId="10" borderId="13" xfId="1" applyFont="1" applyFill="1" applyBorder="1" applyAlignment="1" applyProtection="1">
      <alignment horizontal="center" vertical="center" wrapText="1"/>
    </xf>
    <xf numFmtId="0" fontId="50" fillId="10" borderId="104" xfId="1" applyFont="1" applyFill="1" applyBorder="1" applyAlignment="1" applyProtection="1">
      <alignment horizontal="center" vertical="center" wrapText="1"/>
    </xf>
    <xf numFmtId="0" fontId="50" fillId="10" borderId="14" xfId="1" applyFont="1" applyFill="1" applyBorder="1" applyAlignment="1" applyProtection="1">
      <alignment horizontal="center" vertical="center" wrapText="1"/>
    </xf>
    <xf numFmtId="0" fontId="50" fillId="10" borderId="105" xfId="1" applyFont="1" applyFill="1" applyBorder="1" applyAlignment="1" applyProtection="1">
      <alignment horizontal="center" vertical="center" wrapText="1"/>
    </xf>
    <xf numFmtId="0" fontId="50" fillId="8" borderId="0" xfId="1" applyFont="1" applyFill="1" applyBorder="1" applyAlignment="1" applyProtection="1">
      <alignment horizontal="center" vertical="center" wrapText="1"/>
    </xf>
    <xf numFmtId="0" fontId="50" fillId="10" borderId="51" xfId="1" applyFont="1" applyFill="1" applyBorder="1" applyAlignment="1" applyProtection="1">
      <alignment horizontal="center" vertical="center" shrinkToFit="1"/>
    </xf>
    <xf numFmtId="0" fontId="50" fillId="10" borderId="52" xfId="1" applyFont="1" applyFill="1" applyBorder="1" applyAlignment="1" applyProtection="1">
      <alignment horizontal="center" vertical="center" shrinkToFit="1"/>
    </xf>
    <xf numFmtId="0" fontId="51" fillId="10" borderId="15" xfId="1" applyFont="1" applyFill="1" applyBorder="1" applyAlignment="1" applyProtection="1">
      <alignment horizontal="center" vertical="center" wrapText="1"/>
    </xf>
    <xf numFmtId="0" fontId="50" fillId="10" borderId="15" xfId="1" applyFont="1" applyFill="1" applyBorder="1" applyAlignment="1" applyProtection="1">
      <alignment horizontal="center" vertical="center" wrapText="1"/>
    </xf>
    <xf numFmtId="0" fontId="50" fillId="10" borderId="106" xfId="1" applyFont="1" applyFill="1" applyBorder="1" applyAlignment="1" applyProtection="1">
      <alignment horizontal="center" vertical="center" wrapText="1"/>
    </xf>
    <xf numFmtId="0" fontId="50" fillId="10" borderId="13" xfId="1" applyFont="1" applyFill="1" applyBorder="1" applyAlignment="1" applyProtection="1">
      <alignment horizontal="center" vertical="center"/>
    </xf>
    <xf numFmtId="0" fontId="50" fillId="10" borderId="14" xfId="1" applyFont="1" applyFill="1" applyBorder="1" applyAlignment="1" applyProtection="1">
      <alignment horizontal="center" vertical="center"/>
    </xf>
    <xf numFmtId="0" fontId="33" fillId="10" borderId="36" xfId="1" applyFont="1" applyFill="1" applyBorder="1" applyAlignment="1" applyProtection="1">
      <alignment horizontal="center" vertical="center"/>
    </xf>
    <xf numFmtId="0" fontId="33" fillId="10" borderId="37" xfId="1" applyFont="1" applyFill="1" applyBorder="1" applyAlignment="1" applyProtection="1">
      <alignment horizontal="center" vertical="center"/>
    </xf>
    <xf numFmtId="0" fontId="33" fillId="10" borderId="39" xfId="1" applyFont="1" applyFill="1" applyBorder="1" applyAlignment="1" applyProtection="1">
      <alignment horizontal="center" vertical="center"/>
    </xf>
    <xf numFmtId="0" fontId="33" fillId="10" borderId="40" xfId="1" applyFont="1" applyFill="1" applyBorder="1" applyAlignment="1" applyProtection="1">
      <alignment horizontal="center" vertical="center"/>
    </xf>
    <xf numFmtId="0" fontId="13" fillId="6" borderId="53" xfId="1" applyFont="1" applyFill="1" applyBorder="1" applyAlignment="1" applyProtection="1">
      <alignment horizontal="center" vertical="center" shrinkToFit="1"/>
    </xf>
    <xf numFmtId="0" fontId="13" fillId="6" borderId="54" xfId="1" applyFont="1" applyFill="1" applyBorder="1" applyAlignment="1" applyProtection="1">
      <alignment horizontal="center" vertical="center" shrinkToFit="1"/>
    </xf>
    <xf numFmtId="0" fontId="13" fillId="6" borderId="55" xfId="1" applyFont="1" applyFill="1" applyBorder="1" applyAlignment="1" applyProtection="1">
      <alignment horizontal="center" vertical="center" shrinkToFit="1"/>
    </xf>
    <xf numFmtId="0" fontId="13" fillId="6" borderId="76" xfId="1" applyFont="1" applyFill="1" applyBorder="1" applyAlignment="1" applyProtection="1">
      <alignment horizontal="center" vertical="center"/>
    </xf>
    <xf numFmtId="0" fontId="11" fillId="6" borderId="2" xfId="1" applyFont="1" applyFill="1" applyBorder="1" applyAlignment="1" applyProtection="1">
      <alignment horizontal="center" vertical="center"/>
    </xf>
    <xf numFmtId="0" fontId="11" fillId="6" borderId="77" xfId="1" applyFont="1" applyFill="1" applyBorder="1" applyAlignment="1" applyProtection="1">
      <alignment horizontal="center" vertical="center"/>
    </xf>
    <xf numFmtId="0" fontId="11" fillId="6" borderId="59" xfId="1" applyFont="1" applyFill="1" applyBorder="1" applyAlignment="1" applyProtection="1">
      <alignment horizontal="center" vertical="center" shrinkToFit="1"/>
      <protection locked="0"/>
    </xf>
    <xf numFmtId="0" fontId="11" fillId="6" borderId="62" xfId="1" applyFont="1" applyFill="1" applyBorder="1" applyAlignment="1" applyProtection="1">
      <alignment horizontal="center" vertical="center" shrinkToFit="1"/>
      <protection locked="0"/>
    </xf>
    <xf numFmtId="0" fontId="13" fillId="6" borderId="56" xfId="1" applyFont="1" applyFill="1" applyBorder="1" applyAlignment="1" applyProtection="1">
      <alignment horizontal="center" vertical="center"/>
    </xf>
    <xf numFmtId="0" fontId="11" fillId="6" borderId="57" xfId="1" applyFont="1" applyFill="1" applyBorder="1" applyAlignment="1" applyProtection="1">
      <alignment horizontal="center" vertical="center"/>
    </xf>
    <xf numFmtId="0" fontId="11" fillId="6" borderId="58" xfId="1" applyFont="1" applyFill="1" applyBorder="1" applyAlignment="1" applyProtection="1">
      <alignment horizontal="center" vertical="center"/>
    </xf>
    <xf numFmtId="0" fontId="11" fillId="6" borderId="42" xfId="1" applyFont="1" applyFill="1" applyBorder="1" applyAlignment="1" applyProtection="1">
      <alignment horizontal="center" vertical="center"/>
    </xf>
    <xf numFmtId="0" fontId="11" fillId="6" borderId="0" xfId="1" applyFont="1" applyFill="1" applyBorder="1" applyAlignment="1" applyProtection="1">
      <alignment horizontal="center" vertical="center"/>
    </xf>
    <xf numFmtId="0" fontId="11" fillId="6" borderId="35" xfId="1" applyFont="1" applyFill="1" applyBorder="1" applyAlignment="1" applyProtection="1">
      <alignment horizontal="center" vertical="center"/>
    </xf>
    <xf numFmtId="0" fontId="11" fillId="6" borderId="66" xfId="1" applyFont="1" applyFill="1" applyBorder="1" applyAlignment="1" applyProtection="1">
      <alignment horizontal="center" vertical="center"/>
    </xf>
    <xf numFmtId="0" fontId="11" fillId="6" borderId="12" xfId="1" applyFont="1" applyFill="1" applyBorder="1" applyAlignment="1" applyProtection="1">
      <alignment horizontal="center" vertical="center"/>
    </xf>
    <xf numFmtId="0" fontId="11" fillId="6" borderId="67" xfId="1" applyFont="1" applyFill="1" applyBorder="1" applyAlignment="1" applyProtection="1">
      <alignment horizontal="center" vertical="center"/>
    </xf>
    <xf numFmtId="0" fontId="11" fillId="6" borderId="59" xfId="1" applyFont="1" applyFill="1" applyBorder="1" applyAlignment="1" applyProtection="1">
      <alignment vertical="center"/>
    </xf>
    <xf numFmtId="0" fontId="11" fillId="6" borderId="60" xfId="1" applyFont="1" applyFill="1" applyBorder="1" applyAlignment="1" applyProtection="1">
      <alignment vertical="center"/>
    </xf>
    <xf numFmtId="0" fontId="11" fillId="6" borderId="61" xfId="1" applyFont="1" applyFill="1" applyBorder="1" applyAlignment="1" applyProtection="1">
      <alignment vertical="center"/>
    </xf>
    <xf numFmtId="0" fontId="11" fillId="6" borderId="9" xfId="1" applyFont="1" applyFill="1" applyBorder="1" applyAlignment="1" applyProtection="1">
      <alignment horizontal="center" vertical="center" shrinkToFit="1"/>
      <protection locked="0"/>
    </xf>
    <xf numFmtId="0" fontId="11" fillId="6" borderId="64" xfId="1" applyFont="1" applyFill="1" applyBorder="1" applyAlignment="1" applyProtection="1">
      <alignment horizontal="center" vertical="center" shrinkToFit="1"/>
      <protection locked="0"/>
    </xf>
    <xf numFmtId="0" fontId="11" fillId="6" borderId="9" xfId="1" applyFont="1" applyFill="1" applyBorder="1" applyAlignment="1" applyProtection="1">
      <alignment vertical="center"/>
    </xf>
    <xf numFmtId="0" fontId="11" fillId="6" borderId="10" xfId="1" applyFont="1" applyFill="1" applyBorder="1" applyAlignment="1" applyProtection="1">
      <alignment vertical="center"/>
    </xf>
    <xf numFmtId="0" fontId="11" fillId="6" borderId="11" xfId="1" applyFont="1" applyFill="1" applyBorder="1" applyAlignment="1" applyProtection="1">
      <alignment vertical="center"/>
    </xf>
    <xf numFmtId="0" fontId="11" fillId="4" borderId="26" xfId="1" applyFont="1" applyFill="1" applyBorder="1" applyAlignment="1" applyProtection="1">
      <alignment horizontal="center" vertical="center"/>
    </xf>
    <xf numFmtId="0" fontId="11" fillId="4" borderId="14" xfId="1" applyFont="1" applyFill="1" applyBorder="1" applyAlignment="1" applyProtection="1">
      <alignment horizontal="center" vertical="center"/>
    </xf>
    <xf numFmtId="0" fontId="11" fillId="3" borderId="14" xfId="1" applyFont="1" applyFill="1" applyBorder="1" applyAlignment="1" applyProtection="1">
      <alignment horizontal="center" vertical="center"/>
    </xf>
    <xf numFmtId="0" fontId="13" fillId="2" borderId="27" xfId="1" applyFont="1" applyFill="1" applyBorder="1" applyAlignment="1" applyProtection="1">
      <alignment horizontal="center" vertical="center" shrinkToFit="1"/>
      <protection locked="0"/>
    </xf>
    <xf numFmtId="0" fontId="11" fillId="2" borderId="28" xfId="1" applyFont="1" applyFill="1" applyBorder="1" applyAlignment="1" applyProtection="1">
      <alignment horizontal="center" vertical="center" shrinkToFit="1"/>
      <protection locked="0"/>
    </xf>
    <xf numFmtId="0" fontId="11" fillId="2" borderId="29" xfId="1" applyFont="1" applyFill="1" applyBorder="1" applyAlignment="1" applyProtection="1">
      <alignment horizontal="center" vertical="center" shrinkToFit="1"/>
      <protection locked="0"/>
    </xf>
    <xf numFmtId="0" fontId="0" fillId="0" borderId="14" xfId="0" applyBorder="1" applyAlignment="1">
      <alignment horizontal="center" vertical="center"/>
    </xf>
    <xf numFmtId="0" fontId="11" fillId="3" borderId="78" xfId="1" applyFont="1" applyFill="1" applyBorder="1" applyAlignment="1" applyProtection="1">
      <alignment horizontal="center" vertical="center"/>
    </xf>
    <xf numFmtId="0" fontId="11" fillId="3" borderId="22" xfId="1" applyFont="1" applyFill="1" applyBorder="1" applyAlignment="1" applyProtection="1">
      <alignment horizontal="center" vertical="center"/>
    </xf>
    <xf numFmtId="0" fontId="11" fillId="6" borderId="53" xfId="1" applyFont="1" applyFill="1" applyBorder="1" applyAlignment="1" applyProtection="1">
      <alignment horizontal="center" vertical="center" shrinkToFit="1"/>
      <protection locked="0"/>
    </xf>
    <xf numFmtId="0" fontId="11" fillId="6" borderId="68" xfId="1" applyFont="1" applyFill="1" applyBorder="1" applyAlignment="1" applyProtection="1">
      <alignment horizontal="center" vertical="center" shrinkToFit="1"/>
      <protection locked="0"/>
    </xf>
    <xf numFmtId="0" fontId="11" fillId="6" borderId="56" xfId="1" applyFont="1" applyFill="1" applyBorder="1" applyAlignment="1" applyProtection="1">
      <alignment horizontal="center" vertical="center" shrinkToFit="1"/>
      <protection locked="0"/>
    </xf>
    <xf numFmtId="0" fontId="11" fillId="6" borderId="57" xfId="1" applyFont="1" applyFill="1" applyBorder="1" applyAlignment="1" applyProtection="1">
      <alignment horizontal="center" vertical="center" shrinkToFit="1"/>
      <protection locked="0"/>
    </xf>
    <xf numFmtId="0" fontId="11" fillId="6" borderId="53" xfId="1" applyFont="1" applyFill="1" applyBorder="1" applyAlignment="1" applyProtection="1">
      <alignment horizontal="center" vertical="center" shrinkToFit="1"/>
    </xf>
    <xf numFmtId="0" fontId="11" fillId="6" borderId="54" xfId="1" applyFont="1" applyFill="1" applyBorder="1" applyAlignment="1" applyProtection="1">
      <alignment horizontal="center" vertical="center" shrinkToFit="1"/>
    </xf>
    <xf numFmtId="0" fontId="11" fillId="6" borderId="68" xfId="1" applyFont="1" applyFill="1" applyBorder="1" applyAlignment="1" applyProtection="1">
      <alignment horizontal="center" vertical="center" shrinkToFit="1"/>
    </xf>
    <xf numFmtId="0" fontId="11" fillId="6" borderId="69" xfId="1" applyFont="1" applyFill="1" applyBorder="1" applyAlignment="1" applyProtection="1">
      <alignment horizontal="center" vertical="center" shrinkToFit="1"/>
      <protection locked="0"/>
    </xf>
    <xf numFmtId="0" fontId="11" fillId="6" borderId="54" xfId="1" applyFont="1" applyFill="1" applyBorder="1" applyAlignment="1" applyProtection="1">
      <alignment horizontal="center" vertical="center" shrinkToFit="1"/>
      <protection locked="0"/>
    </xf>
    <xf numFmtId="0" fontId="11" fillId="6" borderId="39" xfId="1" applyFont="1" applyFill="1" applyBorder="1" applyAlignment="1" applyProtection="1">
      <alignment horizontal="center" vertical="center"/>
    </xf>
    <xf numFmtId="0" fontId="11" fillId="6" borderId="71" xfId="1" applyFont="1" applyFill="1" applyBorder="1" applyAlignment="1" applyProtection="1">
      <alignment horizontal="center" vertical="center"/>
    </xf>
    <xf numFmtId="0" fontId="11" fillId="6" borderId="40" xfId="1" applyFont="1" applyFill="1" applyBorder="1" applyAlignment="1" applyProtection="1">
      <alignment horizontal="center" vertical="center"/>
    </xf>
    <xf numFmtId="0" fontId="11" fillId="6" borderId="42" xfId="1" applyFont="1" applyFill="1" applyBorder="1" applyAlignment="1" applyProtection="1">
      <alignment horizontal="center" vertical="center" shrinkToFit="1"/>
      <protection locked="0"/>
    </xf>
    <xf numFmtId="0" fontId="11" fillId="6" borderId="0" xfId="1" applyFont="1" applyFill="1" applyBorder="1" applyAlignment="1" applyProtection="1">
      <alignment horizontal="center" vertical="center" shrinkToFit="1"/>
      <protection locked="0"/>
    </xf>
    <xf numFmtId="0" fontId="11" fillId="3" borderId="0" xfId="1" applyFont="1" applyFill="1" applyAlignment="1" applyProtection="1">
      <alignment horizontal="center" vertical="center"/>
    </xf>
    <xf numFmtId="0" fontId="30" fillId="2" borderId="16" xfId="1" applyFont="1" applyFill="1" applyBorder="1" applyAlignment="1" applyProtection="1">
      <alignment horizontal="left" vertical="center" shrinkToFit="1"/>
      <protection locked="0"/>
    </xf>
    <xf numFmtId="0" fontId="29" fillId="2" borderId="17" xfId="1" applyFont="1" applyFill="1" applyBorder="1" applyAlignment="1" applyProtection="1">
      <alignment horizontal="left" vertical="center" shrinkToFit="1"/>
      <protection locked="0"/>
    </xf>
    <xf numFmtId="0" fontId="29" fillId="2" borderId="18" xfId="1" applyFont="1" applyFill="1" applyBorder="1" applyAlignment="1" applyProtection="1">
      <alignment horizontal="left" vertical="center" shrinkToFit="1"/>
      <protection locked="0"/>
    </xf>
    <xf numFmtId="0" fontId="11" fillId="4" borderId="19" xfId="1" applyFont="1" applyFill="1" applyBorder="1" applyAlignment="1" applyProtection="1">
      <alignment horizontal="center" vertical="center"/>
    </xf>
    <xf numFmtId="0" fontId="11" fillId="4" borderId="20" xfId="1" applyFont="1" applyFill="1" applyBorder="1" applyAlignment="1" applyProtection="1">
      <alignment horizontal="center" vertical="center"/>
    </xf>
    <xf numFmtId="0" fontId="11" fillId="6" borderId="0" xfId="1" applyFont="1" applyFill="1" applyAlignment="1" applyProtection="1">
      <alignment horizontal="right" vertical="center"/>
    </xf>
    <xf numFmtId="0" fontId="11" fillId="6" borderId="0" xfId="1" applyFont="1" applyFill="1" applyAlignment="1" applyProtection="1">
      <alignment horizontal="center" vertical="center"/>
    </xf>
    <xf numFmtId="0" fontId="14" fillId="6" borderId="4" xfId="1" applyFont="1" applyFill="1" applyBorder="1" applyAlignment="1" applyProtection="1">
      <alignment horizontal="center" vertical="center" shrinkToFit="1"/>
      <protection locked="0"/>
    </xf>
    <xf numFmtId="0" fontId="15" fillId="6" borderId="5" xfId="1" applyFont="1" applyFill="1" applyBorder="1" applyAlignment="1" applyProtection="1">
      <alignment horizontal="center" vertical="center" shrinkToFit="1"/>
      <protection locked="0"/>
    </xf>
    <xf numFmtId="0" fontId="15" fillId="6" borderId="6" xfId="1" applyFont="1" applyFill="1" applyBorder="1" applyAlignment="1" applyProtection="1">
      <alignment horizontal="center" vertical="center" shrinkToFit="1"/>
      <protection locked="0"/>
    </xf>
    <xf numFmtId="0" fontId="19" fillId="6" borderId="5" xfId="1" applyFont="1" applyFill="1" applyBorder="1" applyAlignment="1" applyProtection="1">
      <alignment horizontal="center"/>
    </xf>
    <xf numFmtId="0" fontId="18" fillId="6" borderId="5" xfId="1" applyFont="1" applyFill="1" applyBorder="1" applyAlignment="1" applyProtection="1">
      <alignment horizontal="center"/>
    </xf>
    <xf numFmtId="0" fontId="11" fillId="6" borderId="0" xfId="1" applyFont="1" applyFill="1" applyAlignment="1" applyProtection="1">
      <alignment horizontal="right" vertical="center" shrinkToFit="1"/>
    </xf>
    <xf numFmtId="0" fontId="13" fillId="6" borderId="7" xfId="1" applyFont="1" applyFill="1" applyBorder="1" applyAlignment="1" applyProtection="1">
      <alignment horizontal="center" vertical="center" shrinkToFit="1"/>
      <protection locked="0"/>
    </xf>
    <xf numFmtId="0" fontId="11" fillId="6" borderId="7" xfId="1" applyFont="1" applyFill="1" applyBorder="1" applyAlignment="1" applyProtection="1">
      <alignment horizontal="center" vertical="center" shrinkToFit="1"/>
      <protection locked="0"/>
    </xf>
    <xf numFmtId="0" fontId="11" fillId="6" borderId="39" xfId="1" applyFont="1" applyFill="1" applyBorder="1" applyAlignment="1" applyProtection="1">
      <alignment horizontal="center" vertical="center" shrinkToFit="1"/>
      <protection locked="0"/>
    </xf>
    <xf numFmtId="0" fontId="11" fillId="6" borderId="71" xfId="1" applyFont="1" applyFill="1" applyBorder="1" applyAlignment="1" applyProtection="1">
      <alignment horizontal="center" vertical="center" shrinkToFit="1"/>
      <protection locked="0"/>
    </xf>
    <xf numFmtId="0" fontId="11" fillId="6" borderId="53" xfId="1" applyFont="1" applyFill="1" applyBorder="1" applyAlignment="1" applyProtection="1">
      <alignment horizontal="center" vertical="center"/>
    </xf>
    <xf numFmtId="0" fontId="11" fillId="6" borderId="54" xfId="1" applyFont="1" applyFill="1" applyBorder="1" applyAlignment="1" applyProtection="1">
      <alignment horizontal="center" vertical="center"/>
    </xf>
    <xf numFmtId="0" fontId="11" fillId="6" borderId="55" xfId="1" applyFont="1" applyFill="1" applyBorder="1" applyAlignment="1" applyProtection="1">
      <alignment horizontal="center" vertical="center"/>
    </xf>
    <xf numFmtId="0" fontId="11" fillId="4" borderId="21" xfId="1" applyFont="1" applyFill="1" applyBorder="1" applyAlignment="1" applyProtection="1">
      <alignment horizontal="center" vertical="center"/>
    </xf>
    <xf numFmtId="0" fontId="11" fillId="4" borderId="22" xfId="1" applyFont="1" applyFill="1" applyBorder="1" applyAlignment="1" applyProtection="1">
      <alignment horizontal="center" vertical="center"/>
    </xf>
    <xf numFmtId="0" fontId="11" fillId="3" borderId="23" xfId="1" applyFont="1" applyFill="1" applyBorder="1" applyAlignment="1" applyProtection="1">
      <alignment horizontal="center" vertical="center"/>
    </xf>
    <xf numFmtId="0" fontId="11" fillId="3" borderId="24" xfId="1" applyFont="1" applyFill="1" applyBorder="1" applyAlignment="1" applyProtection="1">
      <alignment horizontal="center" vertical="center"/>
    </xf>
    <xf numFmtId="0" fontId="11" fillId="3" borderId="25" xfId="1" applyFont="1" applyFill="1" applyBorder="1" applyAlignment="1" applyProtection="1">
      <alignment horizontal="center" vertical="center"/>
    </xf>
    <xf numFmtId="0" fontId="13" fillId="2" borderId="23" xfId="1" applyFont="1" applyFill="1" applyBorder="1" applyAlignment="1" applyProtection="1">
      <alignment horizontal="center" vertical="center" shrinkToFit="1"/>
      <protection locked="0"/>
    </xf>
    <xf numFmtId="0" fontId="11" fillId="2" borderId="24" xfId="1" applyFont="1" applyFill="1" applyBorder="1" applyAlignment="1" applyProtection="1">
      <alignment horizontal="center" vertical="center" shrinkToFit="1"/>
      <protection locked="0"/>
    </xf>
    <xf numFmtId="0" fontId="11" fillId="2" borderId="25" xfId="1" applyFont="1" applyFill="1" applyBorder="1" applyAlignment="1" applyProtection="1">
      <alignment horizontal="center" vertical="center" shrinkToFit="1"/>
      <protection locked="0"/>
    </xf>
    <xf numFmtId="0" fontId="0" fillId="0" borderId="22" xfId="0" applyBorder="1" applyAlignment="1">
      <alignment horizontal="center" vertical="center"/>
    </xf>
    <xf numFmtId="0" fontId="11" fillId="3" borderId="27" xfId="1" applyFont="1" applyFill="1" applyBorder="1" applyAlignment="1" applyProtection="1">
      <alignment horizontal="center" vertical="center"/>
    </xf>
    <xf numFmtId="0" fontId="11" fillId="3" borderId="28" xfId="1" applyFont="1" applyFill="1" applyBorder="1" applyAlignment="1" applyProtection="1">
      <alignment horizontal="center" vertical="center"/>
    </xf>
    <xf numFmtId="0" fontId="11" fillId="3" borderId="29" xfId="1" applyFont="1" applyFill="1" applyBorder="1" applyAlignment="1" applyProtection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1" fillId="2" borderId="27" xfId="1" applyFont="1" applyFill="1" applyBorder="1" applyAlignment="1" applyProtection="1">
      <alignment horizontal="center" vertical="center" shrinkToFit="1"/>
      <protection locked="0"/>
    </xf>
    <xf numFmtId="176" fontId="11" fillId="6" borderId="1" xfId="1" applyNumberFormat="1" applyFont="1" applyFill="1" applyBorder="1" applyAlignment="1" applyProtection="1">
      <alignment horizontal="center" vertical="center"/>
      <protection locked="0"/>
    </xf>
    <xf numFmtId="176" fontId="11" fillId="6" borderId="2" xfId="1" applyNumberFormat="1" applyFont="1" applyFill="1" applyBorder="1" applyAlignment="1" applyProtection="1">
      <alignment horizontal="center" vertical="center"/>
      <protection locked="0"/>
    </xf>
    <xf numFmtId="176" fontId="11" fillId="6" borderId="3" xfId="1" applyNumberFormat="1" applyFont="1" applyFill="1" applyBorder="1" applyAlignment="1" applyProtection="1">
      <alignment horizontal="center" vertical="center"/>
      <protection locked="0"/>
    </xf>
    <xf numFmtId="0" fontId="25" fillId="6" borderId="31" xfId="1" applyFont="1" applyFill="1" applyBorder="1" applyAlignment="1" applyProtection="1">
      <alignment horizontal="center" vertical="center"/>
    </xf>
    <xf numFmtId="0" fontId="25" fillId="6" borderId="32" xfId="1" applyFont="1" applyFill="1" applyBorder="1" applyAlignment="1" applyProtection="1">
      <alignment horizontal="center" vertical="center"/>
    </xf>
    <xf numFmtId="0" fontId="37" fillId="6" borderId="0" xfId="1" applyFont="1" applyFill="1" applyAlignment="1" applyProtection="1">
      <alignment horizontal="left" vertical="center"/>
    </xf>
    <xf numFmtId="0" fontId="11" fillId="4" borderId="79" xfId="1" applyFont="1" applyFill="1" applyBorder="1" applyAlignment="1" applyProtection="1">
      <alignment horizontal="center" vertical="center"/>
    </xf>
    <xf numFmtId="0" fontId="11" fillId="4" borderId="80" xfId="1" applyFont="1" applyFill="1" applyBorder="1" applyAlignment="1" applyProtection="1">
      <alignment horizontal="center" vertical="center"/>
    </xf>
    <xf numFmtId="0" fontId="11" fillId="3" borderId="80" xfId="1" applyFont="1" applyFill="1" applyBorder="1" applyAlignment="1" applyProtection="1">
      <alignment horizontal="center" vertical="center"/>
    </xf>
    <xf numFmtId="0" fontId="11" fillId="2" borderId="81" xfId="1" applyFont="1" applyFill="1" applyBorder="1" applyAlignment="1" applyProtection="1">
      <alignment horizontal="center" vertical="center" shrinkToFit="1"/>
      <protection locked="0"/>
    </xf>
    <xf numFmtId="0" fontId="11" fillId="2" borderId="82" xfId="1" applyFont="1" applyFill="1" applyBorder="1" applyAlignment="1" applyProtection="1">
      <alignment horizontal="center" vertical="center" shrinkToFit="1"/>
      <protection locked="0"/>
    </xf>
    <xf numFmtId="0" fontId="11" fillId="2" borderId="83" xfId="1" applyFont="1" applyFill="1" applyBorder="1" applyAlignment="1" applyProtection="1">
      <alignment horizontal="center" vertical="center" shrinkToFit="1"/>
      <protection locked="0"/>
    </xf>
    <xf numFmtId="0" fontId="0" fillId="0" borderId="80" xfId="0" applyBorder="1" applyAlignment="1">
      <alignment horizontal="center" vertical="center"/>
    </xf>
    <xf numFmtId="0" fontId="11" fillId="3" borderId="84" xfId="1" applyFont="1" applyFill="1" applyBorder="1" applyAlignment="1" applyProtection="1">
      <alignment horizontal="center" vertical="center"/>
    </xf>
    <xf numFmtId="0" fontId="11" fillId="3" borderId="85" xfId="1" applyFont="1" applyFill="1" applyBorder="1" applyAlignment="1" applyProtection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177" fontId="11" fillId="6" borderId="41" xfId="1" applyNumberFormat="1" applyFont="1" applyFill="1" applyBorder="1" applyAlignment="1" applyProtection="1">
      <alignment horizontal="center" vertical="center"/>
    </xf>
    <xf numFmtId="178" fontId="11" fillId="6" borderId="0" xfId="1" applyNumberFormat="1" applyFont="1" applyFill="1" applyBorder="1" applyAlignment="1" applyProtection="1">
      <alignment horizontal="center" vertical="center"/>
    </xf>
    <xf numFmtId="0" fontId="11" fillId="4" borderId="113" xfId="1" applyFont="1" applyFill="1" applyBorder="1" applyAlignment="1" applyProtection="1">
      <alignment horizontal="center" vertical="center"/>
    </xf>
    <xf numFmtId="0" fontId="11" fillId="4" borderId="114" xfId="1" applyFont="1" applyFill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8" fontId="11" fillId="6" borderId="41" xfId="1" applyNumberFormat="1" applyFont="1" applyFill="1" applyBorder="1" applyAlignment="1" applyProtection="1">
      <alignment horizontal="center" vertical="center"/>
    </xf>
    <xf numFmtId="177" fontId="11" fillId="6" borderId="88" xfId="1" applyNumberFormat="1" applyFont="1" applyFill="1" applyBorder="1" applyAlignment="1" applyProtection="1">
      <alignment horizontal="center" vertical="center"/>
    </xf>
    <xf numFmtId="0" fontId="11" fillId="6" borderId="89" xfId="1" applyFont="1" applyFill="1" applyBorder="1" applyAlignment="1" applyProtection="1">
      <alignment horizontal="center" vertical="center"/>
    </xf>
    <xf numFmtId="38" fontId="46" fillId="6" borderId="86" xfId="1" applyNumberFormat="1" applyFont="1" applyFill="1" applyBorder="1" applyAlignment="1" applyProtection="1">
      <alignment horizontal="center" vertical="center"/>
    </xf>
    <xf numFmtId="38" fontId="46" fillId="6" borderId="41" xfId="1" applyNumberFormat="1" applyFont="1" applyFill="1" applyBorder="1" applyAlignment="1" applyProtection="1">
      <alignment horizontal="center" vertical="center"/>
    </xf>
    <xf numFmtId="38" fontId="46" fillId="6" borderId="87" xfId="1" applyNumberFormat="1" applyFont="1" applyFill="1" applyBorder="1" applyAlignment="1" applyProtection="1">
      <alignment horizontal="center" vertical="center"/>
    </xf>
    <xf numFmtId="0" fontId="75" fillId="2" borderId="27" xfId="1" applyFont="1" applyFill="1" applyBorder="1" applyAlignment="1" applyProtection="1">
      <alignment horizontal="center" vertical="center"/>
      <protection locked="0"/>
    </xf>
    <xf numFmtId="0" fontId="75" fillId="2" borderId="28" xfId="1" applyFont="1" applyFill="1" applyBorder="1" applyAlignment="1" applyProtection="1">
      <alignment horizontal="center" vertical="center"/>
      <protection locked="0"/>
    </xf>
    <xf numFmtId="0" fontId="75" fillId="2" borderId="119" xfId="1" applyFont="1" applyFill="1" applyBorder="1" applyAlignment="1" applyProtection="1">
      <alignment horizontal="center" vertical="center"/>
      <protection locked="0"/>
    </xf>
    <xf numFmtId="0" fontId="11" fillId="4" borderId="116" xfId="1" applyFont="1" applyFill="1" applyBorder="1" applyAlignment="1" applyProtection="1">
      <alignment horizontal="center" vertical="center"/>
    </xf>
    <xf numFmtId="0" fontId="11" fillId="4" borderId="115" xfId="1" applyFont="1" applyFill="1" applyBorder="1" applyAlignment="1" applyProtection="1">
      <alignment horizontal="center" vertical="center"/>
    </xf>
    <xf numFmtId="0" fontId="11" fillId="4" borderId="117" xfId="1" applyFont="1" applyFill="1" applyBorder="1" applyAlignment="1" applyProtection="1">
      <alignment horizontal="center" vertical="center"/>
    </xf>
    <xf numFmtId="0" fontId="75" fillId="2" borderId="23" xfId="1" applyFont="1" applyFill="1" applyBorder="1" applyAlignment="1" applyProtection="1">
      <alignment horizontal="center" vertical="center"/>
      <protection locked="0"/>
    </xf>
    <xf numFmtId="0" fontId="75" fillId="2" borderId="24" xfId="1" applyFont="1" applyFill="1" applyBorder="1" applyAlignment="1" applyProtection="1">
      <alignment horizontal="center" vertical="center"/>
      <protection locked="0"/>
    </xf>
    <xf numFmtId="0" fontId="75" fillId="2" borderId="118" xfId="1" applyFont="1" applyFill="1" applyBorder="1" applyAlignment="1" applyProtection="1">
      <alignment horizontal="center" vertical="center"/>
      <protection locked="0"/>
    </xf>
    <xf numFmtId="0" fontId="75" fillId="2" borderId="81" xfId="1" applyFont="1" applyFill="1" applyBorder="1" applyAlignment="1" applyProtection="1">
      <alignment horizontal="center" vertical="center"/>
      <protection locked="0"/>
    </xf>
    <xf numFmtId="0" fontId="75" fillId="2" borderId="82" xfId="1" applyFont="1" applyFill="1" applyBorder="1" applyAlignment="1" applyProtection="1">
      <alignment horizontal="center" vertical="center"/>
      <protection locked="0"/>
    </xf>
    <xf numFmtId="0" fontId="75" fillId="2" borderId="122" xfId="1" applyFont="1" applyFill="1" applyBorder="1" applyAlignment="1" applyProtection="1">
      <alignment horizontal="center" vertical="center"/>
      <protection locked="0"/>
    </xf>
    <xf numFmtId="0" fontId="13" fillId="4" borderId="113" xfId="1" applyFont="1" applyFill="1" applyBorder="1" applyAlignment="1" applyProtection="1">
      <alignment horizontal="center" vertical="center"/>
    </xf>
    <xf numFmtId="0" fontId="13" fillId="4" borderId="120" xfId="1" applyFont="1" applyFill="1" applyBorder="1" applyAlignment="1" applyProtection="1">
      <alignment horizontal="center" vertical="center"/>
    </xf>
    <xf numFmtId="0" fontId="11" fillId="3" borderId="121" xfId="1" applyFont="1" applyFill="1" applyBorder="1" applyAlignment="1" applyProtection="1">
      <alignment horizontal="center" vertical="center"/>
    </xf>
    <xf numFmtId="0" fontId="11" fillId="7" borderId="0" xfId="1" applyFont="1" applyFill="1" applyBorder="1" applyAlignment="1" applyProtection="1">
      <alignment horizontal="right" vertical="center"/>
    </xf>
    <xf numFmtId="0" fontId="11" fillId="7" borderId="0" xfId="1" applyFont="1" applyFill="1" applyBorder="1" applyAlignment="1" applyProtection="1">
      <alignment horizontal="center" vertical="center"/>
    </xf>
    <xf numFmtId="0" fontId="13" fillId="0" borderId="4" xfId="1" applyFont="1" applyFill="1" applyBorder="1" applyAlignment="1" applyProtection="1">
      <alignment horizontal="center" vertical="center" shrinkToFit="1"/>
      <protection locked="0"/>
    </xf>
    <xf numFmtId="0" fontId="11" fillId="0" borderId="5" xfId="1" applyFont="1" applyFill="1" applyBorder="1" applyAlignment="1" applyProtection="1">
      <alignment horizontal="center" vertical="center" shrinkToFit="1"/>
      <protection locked="0"/>
    </xf>
    <xf numFmtId="0" fontId="11" fillId="0" borderId="6" xfId="1" applyFont="1" applyFill="1" applyBorder="1" applyAlignment="1" applyProtection="1">
      <alignment horizontal="center" vertical="center" shrinkToFit="1"/>
      <protection locked="0"/>
    </xf>
    <xf numFmtId="0" fontId="27" fillId="7" borderId="0" xfId="1" applyFont="1" applyFill="1" applyAlignment="1" applyProtection="1">
      <alignment horizontal="left" vertical="center"/>
    </xf>
    <xf numFmtId="0" fontId="11" fillId="0" borderId="4" xfId="1" applyFont="1" applyFill="1" applyBorder="1" applyAlignment="1" applyProtection="1">
      <alignment horizontal="center" vertical="center" shrinkToFit="1"/>
      <protection locked="0"/>
    </xf>
    <xf numFmtId="0" fontId="11" fillId="0" borderId="44" xfId="1" applyFont="1" applyFill="1" applyBorder="1" applyAlignment="1" applyProtection="1">
      <alignment horizontal="center" vertical="center" shrinkToFit="1"/>
      <protection locked="0"/>
    </xf>
    <xf numFmtId="0" fontId="11" fillId="7" borderId="0" xfId="1" applyFont="1" applyFill="1" applyAlignment="1" applyProtection="1">
      <alignment horizontal="right" vertical="center"/>
    </xf>
    <xf numFmtId="0" fontId="11" fillId="7" borderId="0" xfId="1" applyFont="1" applyFill="1" applyAlignment="1" applyProtection="1">
      <alignment horizontal="center" vertical="center"/>
    </xf>
    <xf numFmtId="0" fontId="11" fillId="7" borderId="123" xfId="1" applyFont="1" applyFill="1" applyBorder="1" applyAlignment="1" applyProtection="1">
      <alignment horizontal="center" vertical="center"/>
    </xf>
    <xf numFmtId="0" fontId="30" fillId="0" borderId="1" xfId="1" applyFont="1" applyFill="1" applyBorder="1" applyAlignment="1" applyProtection="1">
      <alignment horizontal="center" vertical="center" shrinkToFit="1"/>
      <protection locked="0"/>
    </xf>
    <xf numFmtId="0" fontId="30" fillId="0" borderId="2" xfId="1" applyFont="1" applyFill="1" applyBorder="1" applyAlignment="1" applyProtection="1">
      <alignment horizontal="center" vertical="center" shrinkToFit="1"/>
      <protection locked="0"/>
    </xf>
    <xf numFmtId="0" fontId="30" fillId="0" borderId="3" xfId="1" applyFont="1" applyFill="1" applyBorder="1" applyAlignment="1" applyProtection="1">
      <alignment horizontal="center" vertical="center" shrinkToFit="1"/>
      <protection locked="0"/>
    </xf>
    <xf numFmtId="0" fontId="13" fillId="0" borderId="4" xfId="0" applyFont="1" applyFill="1" applyBorder="1" applyAlignment="1" applyProtection="1">
      <alignment horizontal="left" vertical="center" shrinkToFit="1"/>
      <protection locked="0"/>
    </xf>
    <xf numFmtId="0" fontId="24" fillId="0" borderId="5" xfId="0" applyFont="1" applyFill="1" applyBorder="1" applyAlignment="1" applyProtection="1">
      <alignment horizontal="left" vertical="center" shrinkToFit="1"/>
      <protection locked="0"/>
    </xf>
    <xf numFmtId="0" fontId="24" fillId="0" borderId="6" xfId="0" applyFont="1" applyFill="1" applyBorder="1" applyAlignment="1" applyProtection="1">
      <alignment horizontal="left" vertical="center" shrinkToFit="1"/>
      <protection locked="0"/>
    </xf>
    <xf numFmtId="0" fontId="11" fillId="5" borderId="4" xfId="1" applyFont="1" applyFill="1" applyBorder="1" applyAlignment="1" applyProtection="1">
      <alignment horizontal="center" vertical="center"/>
    </xf>
    <xf numFmtId="0" fontId="11" fillId="5" borderId="5" xfId="1" applyFont="1" applyFill="1" applyBorder="1" applyAlignment="1" applyProtection="1">
      <alignment horizontal="center" vertical="center"/>
    </xf>
    <xf numFmtId="0" fontId="11" fillId="5" borderId="6" xfId="1" applyFont="1" applyFill="1" applyBorder="1" applyAlignment="1" applyProtection="1">
      <alignment horizontal="center" vertical="center"/>
    </xf>
    <xf numFmtId="0" fontId="27" fillId="7" borderId="72" xfId="1" applyFont="1" applyFill="1" applyBorder="1" applyAlignment="1" applyProtection="1">
      <alignment horizontal="left" vertical="center" wrapText="1"/>
    </xf>
    <xf numFmtId="0" fontId="27" fillId="7" borderId="0" xfId="1" applyFont="1" applyFill="1" applyBorder="1" applyAlignment="1" applyProtection="1">
      <alignment horizontal="left" vertical="center" wrapText="1"/>
    </xf>
    <xf numFmtId="0" fontId="27" fillId="7" borderId="0" xfId="1" applyFont="1" applyFill="1" applyBorder="1" applyAlignment="1" applyProtection="1">
      <alignment horizontal="left" vertical="top" wrapText="1"/>
    </xf>
    <xf numFmtId="0" fontId="13" fillId="0" borderId="4" xfId="1" applyFont="1" applyFill="1" applyBorder="1" applyAlignment="1" applyProtection="1">
      <alignment horizontal="center" vertical="center"/>
      <protection locked="0"/>
    </xf>
    <xf numFmtId="0" fontId="11" fillId="0" borderId="5" xfId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center" vertical="center"/>
      <protection locked="0"/>
    </xf>
    <xf numFmtId="0" fontId="25" fillId="7" borderId="0" xfId="1" applyFont="1" applyFill="1" applyAlignment="1" applyProtection="1">
      <alignment horizontal="left" vertical="center"/>
    </xf>
    <xf numFmtId="0" fontId="62" fillId="9" borderId="0" xfId="1" applyFont="1" applyFill="1" applyAlignment="1" applyProtection="1">
      <alignment horizontal="center" vertical="center"/>
    </xf>
    <xf numFmtId="0" fontId="61" fillId="9" borderId="0" xfId="1" applyFont="1" applyFill="1" applyAlignment="1" applyProtection="1">
      <alignment horizontal="center" vertical="center"/>
    </xf>
    <xf numFmtId="0" fontId="63" fillId="9" borderId="0" xfId="1" applyNumberFormat="1" applyFont="1" applyFill="1" applyAlignment="1" applyProtection="1">
      <alignment horizontal="center" vertical="center"/>
    </xf>
    <xf numFmtId="0" fontId="11" fillId="0" borderId="49" xfId="1" applyFont="1" applyFill="1" applyBorder="1" applyAlignment="1" applyProtection="1">
      <alignment horizontal="center" vertical="center" shrinkToFit="1"/>
      <protection locked="0"/>
    </xf>
    <xf numFmtId="0" fontId="11" fillId="0" borderId="50" xfId="1" applyFont="1" applyFill="1" applyBorder="1" applyAlignment="1" applyProtection="1">
      <alignment horizontal="center" vertical="center" shrinkToFit="1"/>
      <protection locked="0"/>
    </xf>
    <xf numFmtId="0" fontId="11" fillId="0" borderId="47" xfId="1" applyFont="1" applyFill="1" applyBorder="1" applyAlignment="1" applyProtection="1">
      <alignment horizontal="center" vertical="center" shrinkToFit="1"/>
      <protection locked="0"/>
    </xf>
    <xf numFmtId="0" fontId="11" fillId="0" borderId="46" xfId="1" applyFont="1" applyFill="1" applyBorder="1" applyAlignment="1" applyProtection="1">
      <alignment horizontal="center" vertical="center" shrinkToFit="1"/>
      <protection locked="0"/>
    </xf>
    <xf numFmtId="0" fontId="26" fillId="7" borderId="0" xfId="1" applyFont="1" applyFill="1" applyAlignment="1" applyProtection="1">
      <alignment horizontal="left" vertical="center" wrapText="1"/>
    </xf>
    <xf numFmtId="0" fontId="25" fillId="7" borderId="0" xfId="1" applyFont="1" applyFill="1" applyAlignment="1" applyProtection="1">
      <alignment horizontal="left" vertical="center" wrapText="1"/>
    </xf>
    <xf numFmtId="0" fontId="11" fillId="7" borderId="9" xfId="1" applyFont="1" applyFill="1" applyBorder="1" applyAlignment="1" applyProtection="1">
      <alignment horizontal="center" vertical="center"/>
    </xf>
    <xf numFmtId="0" fontId="11" fillId="7" borderId="10" xfId="1" applyFont="1" applyFill="1" applyBorder="1" applyAlignment="1" applyProtection="1">
      <alignment horizontal="center" vertical="center"/>
    </xf>
    <xf numFmtId="0" fontId="11" fillId="7" borderId="73" xfId="1" applyFont="1" applyFill="1" applyBorder="1" applyAlignment="1" applyProtection="1">
      <alignment horizontal="center" vertical="center"/>
    </xf>
    <xf numFmtId="0" fontId="11" fillId="7" borderId="11" xfId="1" applyFont="1" applyFill="1" applyBorder="1" applyAlignment="1" applyProtection="1">
      <alignment horizontal="center" vertical="center"/>
    </xf>
    <xf numFmtId="0" fontId="13" fillId="0" borderId="74" xfId="1" applyFont="1" applyFill="1" applyBorder="1" applyAlignment="1" applyProtection="1">
      <alignment horizontal="center" vertical="center" shrinkToFit="1"/>
      <protection locked="0"/>
    </xf>
    <xf numFmtId="0" fontId="11" fillId="0" borderId="43" xfId="1" applyFont="1" applyFill="1" applyBorder="1" applyAlignment="1" applyProtection="1">
      <alignment horizontal="center" vertical="center" shrinkToFit="1"/>
      <protection locked="0"/>
    </xf>
    <xf numFmtId="0" fontId="13" fillId="0" borderId="43" xfId="1" applyFont="1" applyFill="1" applyBorder="1" applyAlignment="1" applyProtection="1">
      <alignment horizontal="center" vertical="center" shrinkToFit="1"/>
      <protection locked="0"/>
    </xf>
    <xf numFmtId="0" fontId="11" fillId="0" borderId="75" xfId="1" applyFont="1" applyFill="1" applyBorder="1" applyAlignment="1" applyProtection="1">
      <alignment horizontal="center" vertical="center" shrinkToFit="1"/>
      <protection locked="0"/>
    </xf>
    <xf numFmtId="0" fontId="19" fillId="7" borderId="0" xfId="1" applyFont="1" applyFill="1" applyAlignment="1" applyProtection="1">
      <alignment horizontal="center" vertical="center" wrapText="1"/>
    </xf>
    <xf numFmtId="0" fontId="18" fillId="7" borderId="0" xfId="1" applyFont="1" applyFill="1" applyAlignment="1" applyProtection="1">
      <alignment horizontal="center" vertical="center" wrapText="1"/>
    </xf>
    <xf numFmtId="0" fontId="11" fillId="9" borderId="95" xfId="1" applyFont="1" applyFill="1" applyBorder="1" applyAlignment="1" applyProtection="1">
      <alignment vertical="top" wrapText="1"/>
    </xf>
    <xf numFmtId="0" fontId="11" fillId="9" borderId="110" xfId="1" applyFont="1" applyFill="1" applyBorder="1" applyAlignment="1" applyProtection="1">
      <alignment vertical="top" wrapText="1"/>
    </xf>
    <xf numFmtId="0" fontId="11" fillId="9" borderId="111" xfId="1" applyFont="1" applyFill="1" applyBorder="1" applyAlignment="1" applyProtection="1">
      <alignment vertical="top" wrapText="1"/>
    </xf>
    <xf numFmtId="0" fontId="11" fillId="9" borderId="112" xfId="1" applyFont="1" applyFill="1" applyBorder="1" applyAlignment="1" applyProtection="1">
      <alignment vertical="top" wrapText="1"/>
    </xf>
    <xf numFmtId="0" fontId="68" fillId="7" borderId="0" xfId="1" applyFont="1" applyFill="1" applyAlignment="1" applyProtection="1">
      <alignment horizontal="left" vertical="top" wrapText="1"/>
    </xf>
    <xf numFmtId="0" fontId="14" fillId="9" borderId="96" xfId="1" applyFont="1" applyFill="1" applyBorder="1" applyAlignment="1" applyProtection="1">
      <alignment vertical="top" wrapText="1"/>
    </xf>
    <xf numFmtId="0" fontId="15" fillId="9" borderId="97" xfId="1" applyFont="1" applyFill="1" applyBorder="1" applyAlignment="1" applyProtection="1">
      <alignment vertical="top" wrapText="1"/>
    </xf>
    <xf numFmtId="0" fontId="15" fillId="9" borderId="98" xfId="1" applyFont="1" applyFill="1" applyBorder="1" applyAlignment="1" applyProtection="1">
      <alignment vertical="top" wrapText="1"/>
    </xf>
    <xf numFmtId="0" fontId="15" fillId="9" borderId="99" xfId="1" applyFont="1" applyFill="1" applyBorder="1" applyAlignment="1" applyProtection="1">
      <alignment vertical="top" wrapText="1"/>
    </xf>
    <xf numFmtId="0" fontId="15" fillId="9" borderId="0" xfId="1" applyFont="1" applyFill="1" applyBorder="1" applyAlignment="1" applyProtection="1">
      <alignment vertical="top" wrapText="1"/>
    </xf>
    <xf numFmtId="0" fontId="15" fillId="9" borderId="100" xfId="1" applyFont="1" applyFill="1" applyBorder="1" applyAlignment="1" applyProtection="1">
      <alignment vertical="top" wrapText="1"/>
    </xf>
    <xf numFmtId="0" fontId="15" fillId="9" borderId="101" xfId="1" applyFont="1" applyFill="1" applyBorder="1" applyAlignment="1" applyProtection="1">
      <alignment vertical="top" wrapText="1"/>
    </xf>
    <xf numFmtId="0" fontId="15" fillId="9" borderId="102" xfId="1" applyFont="1" applyFill="1" applyBorder="1" applyAlignment="1" applyProtection="1">
      <alignment vertical="top" wrapText="1"/>
    </xf>
    <xf numFmtId="0" fontId="15" fillId="9" borderId="103" xfId="1" applyFont="1" applyFill="1" applyBorder="1" applyAlignment="1" applyProtection="1">
      <alignment vertical="top" wrapText="1"/>
    </xf>
    <xf numFmtId="0" fontId="11" fillId="7" borderId="100" xfId="1" applyFont="1" applyFill="1" applyBorder="1" applyAlignment="1" applyProtection="1">
      <alignment horizontal="center" vertical="center"/>
    </xf>
    <xf numFmtId="0" fontId="11" fillId="9" borderId="107" xfId="1" applyFont="1" applyFill="1" applyBorder="1" applyAlignment="1" applyProtection="1">
      <alignment vertical="top" wrapText="1"/>
    </xf>
    <xf numFmtId="0" fontId="11" fillId="9" borderId="108" xfId="1" applyFont="1" applyFill="1" applyBorder="1" applyAlignment="1" applyProtection="1">
      <alignment vertical="top" wrapText="1"/>
    </xf>
    <xf numFmtId="0" fontId="11" fillId="9" borderId="109" xfId="1" applyFont="1" applyFill="1" applyBorder="1" applyAlignment="1" applyProtection="1">
      <alignment vertical="top" wrapText="1"/>
    </xf>
    <xf numFmtId="0" fontId="11" fillId="0" borderId="45" xfId="1" applyFont="1" applyFill="1" applyBorder="1" applyAlignment="1" applyProtection="1">
      <alignment horizontal="center" vertical="center" shrinkToFit="1"/>
      <protection locked="0"/>
    </xf>
    <xf numFmtId="0" fontId="11" fillId="0" borderId="48" xfId="1" applyFont="1" applyFill="1" applyBorder="1" applyAlignment="1" applyProtection="1">
      <alignment horizontal="center" vertical="center" shrinkToFit="1"/>
      <protection locked="0"/>
    </xf>
    <xf numFmtId="0" fontId="14" fillId="7" borderId="4" xfId="1" applyFont="1" applyFill="1" applyBorder="1" applyAlignment="1" applyProtection="1">
      <alignment horizontal="center" vertical="center" shrinkToFit="1"/>
      <protection locked="0"/>
    </xf>
    <xf numFmtId="0" fontId="15" fillId="7" borderId="5" xfId="1" applyFont="1" applyFill="1" applyBorder="1" applyAlignment="1" applyProtection="1">
      <alignment horizontal="center" vertical="center" shrinkToFit="1"/>
      <protection locked="0"/>
    </xf>
    <xf numFmtId="0" fontId="15" fillId="7" borderId="6" xfId="1" applyFont="1" applyFill="1" applyBorder="1" applyAlignment="1" applyProtection="1">
      <alignment horizontal="center" vertical="center" shrinkToFit="1"/>
      <protection locked="0"/>
    </xf>
    <xf numFmtId="0" fontId="19" fillId="7" borderId="5" xfId="1" applyFont="1" applyFill="1" applyBorder="1" applyAlignment="1" applyProtection="1">
      <alignment horizontal="center"/>
    </xf>
    <xf numFmtId="0" fontId="18" fillId="7" borderId="5" xfId="1" applyFont="1" applyFill="1" applyBorder="1" applyAlignment="1" applyProtection="1">
      <alignment horizontal="center"/>
    </xf>
    <xf numFmtId="0" fontId="11" fillId="7" borderId="0" xfId="1" applyFont="1" applyFill="1" applyAlignment="1" applyProtection="1">
      <alignment horizontal="right" vertical="center" shrinkToFit="1"/>
    </xf>
    <xf numFmtId="0" fontId="13" fillId="7" borderId="7" xfId="1" applyFont="1" applyFill="1" applyBorder="1" applyAlignment="1" applyProtection="1">
      <alignment horizontal="center" vertical="center" shrinkToFit="1"/>
      <protection locked="0"/>
    </xf>
    <xf numFmtId="0" fontId="11" fillId="7" borderId="7" xfId="1" applyFont="1" applyFill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 2" xfId="1"/>
  </cellStyles>
  <dxfs count="132"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colors>
    <mruColors>
      <color rgb="FFCCFFFF"/>
      <color rgb="FFFFFF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47"/>
  <sheetViews>
    <sheetView topLeftCell="A42" zoomScaleNormal="100" workbookViewId="0">
      <selection activeCell="L17" sqref="L17"/>
    </sheetView>
  </sheetViews>
  <sheetFormatPr defaultColWidth="3.5" defaultRowHeight="13.5"/>
  <cols>
    <col min="47" max="47" width="0" hidden="1" customWidth="1"/>
  </cols>
  <sheetData>
    <row r="1" spans="1:47" ht="25.5">
      <c r="A1" s="310" t="s">
        <v>270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0"/>
      <c r="AM1" s="310"/>
      <c r="AN1" s="310"/>
      <c r="AO1" s="310"/>
      <c r="AP1" s="310"/>
      <c r="AQ1" s="310"/>
      <c r="AR1" s="310"/>
      <c r="AS1" s="310"/>
    </row>
    <row r="2" spans="1:47" ht="20.25">
      <c r="A2" s="311" t="s">
        <v>0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1"/>
      <c r="AM2" s="311"/>
      <c r="AN2" s="311"/>
      <c r="AO2" s="311"/>
      <c r="AP2" s="311"/>
      <c r="AQ2" s="311"/>
      <c r="AR2" s="311"/>
      <c r="AS2" s="311"/>
    </row>
    <row r="3" spans="1:47" ht="30">
      <c r="A3" s="69" t="s">
        <v>127</v>
      </c>
      <c r="B3" s="23"/>
      <c r="C3" s="23"/>
      <c r="D3" s="23"/>
      <c r="E3" s="23"/>
      <c r="F3" s="23"/>
      <c r="G3" s="23"/>
      <c r="H3" s="23"/>
      <c r="I3" s="70"/>
      <c r="J3" s="70"/>
      <c r="K3" s="70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</row>
    <row r="4" spans="1:47" ht="30">
      <c r="A4" s="22"/>
      <c r="B4" s="72"/>
      <c r="C4" s="72"/>
      <c r="D4" s="72"/>
      <c r="E4" s="72"/>
      <c r="F4" s="73"/>
      <c r="G4" s="73"/>
      <c r="H4" s="73"/>
      <c r="I4" s="70"/>
      <c r="J4" s="70"/>
      <c r="K4" s="70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</row>
    <row r="5" spans="1:47" ht="30">
      <c r="A5" s="22"/>
      <c r="B5" s="274" t="s">
        <v>2</v>
      </c>
      <c r="C5" s="274"/>
      <c r="D5" s="274"/>
      <c r="E5" s="274"/>
      <c r="F5" s="203" t="str">
        <f>IF(I5="","【※入力】","【入力済】")</f>
        <v>【※入力】</v>
      </c>
      <c r="G5" s="203"/>
      <c r="H5" s="203"/>
      <c r="I5" s="312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4"/>
      <c r="AI5" s="74"/>
      <c r="AJ5" s="23"/>
      <c r="AK5" s="75"/>
      <c r="AL5" s="23"/>
      <c r="AM5" s="23"/>
      <c r="AN5" s="23"/>
      <c r="AO5" s="23"/>
      <c r="AP5" s="23"/>
      <c r="AQ5" s="23"/>
      <c r="AR5" s="23"/>
      <c r="AS5" s="23"/>
    </row>
    <row r="6" spans="1:47" ht="15.75">
      <c r="A6" s="76"/>
      <c r="B6" s="76"/>
      <c r="C6" s="76"/>
      <c r="D6" s="76"/>
      <c r="E6" s="76"/>
      <c r="F6" s="76"/>
      <c r="G6" s="76"/>
      <c r="H6" s="76"/>
      <c r="I6" s="290" t="s">
        <v>129</v>
      </c>
      <c r="J6" s="291"/>
      <c r="K6" s="291"/>
      <c r="L6" s="291"/>
      <c r="M6" s="291"/>
      <c r="N6" s="290" t="s">
        <v>130</v>
      </c>
      <c r="O6" s="291"/>
      <c r="P6" s="291"/>
      <c r="Q6" s="291"/>
      <c r="R6" s="291"/>
      <c r="S6" s="291"/>
      <c r="T6" s="291"/>
      <c r="U6" s="291"/>
      <c r="V6" s="291"/>
      <c r="W6" s="77"/>
      <c r="X6" s="76"/>
      <c r="Y6" s="76"/>
      <c r="Z6" s="76"/>
      <c r="AA6" s="76"/>
      <c r="AB6" s="74" t="s">
        <v>3</v>
      </c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</row>
    <row r="7" spans="1:47" ht="25.5">
      <c r="A7" s="292" t="s">
        <v>128</v>
      </c>
      <c r="B7" s="292"/>
      <c r="C7" s="292"/>
      <c r="D7" s="292"/>
      <c r="E7" s="292"/>
      <c r="F7" s="203" t="str">
        <f>IF(W7=2,"【入力済】","【※入力】")</f>
        <v>【※入力】</v>
      </c>
      <c r="G7" s="203"/>
      <c r="H7" s="203"/>
      <c r="I7" s="293"/>
      <c r="J7" s="294"/>
      <c r="K7" s="294"/>
      <c r="L7" s="294"/>
      <c r="M7" s="294"/>
      <c r="N7" s="293"/>
      <c r="O7" s="294"/>
      <c r="P7" s="294"/>
      <c r="Q7" s="294"/>
      <c r="R7" s="294"/>
      <c r="S7" s="294"/>
      <c r="T7" s="294"/>
      <c r="U7" s="294"/>
      <c r="V7" s="294"/>
      <c r="W7" s="91">
        <f>COUNTA(I7:V7)</f>
        <v>0</v>
      </c>
      <c r="X7" s="71"/>
      <c r="Y7" s="71"/>
      <c r="Z7" s="71"/>
      <c r="AA7" s="71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</row>
    <row r="8" spans="1:47" ht="15" customHeight="1">
      <c r="A8" s="90"/>
      <c r="B8" s="90"/>
      <c r="C8" s="90"/>
      <c r="D8" s="90"/>
      <c r="E8" s="90"/>
      <c r="F8" s="88"/>
      <c r="G8" s="88"/>
      <c r="H8" s="88"/>
      <c r="I8" s="95"/>
      <c r="J8" s="96"/>
      <c r="K8" s="96"/>
      <c r="L8" s="96"/>
      <c r="M8" s="96"/>
      <c r="N8" s="95"/>
      <c r="O8" s="96"/>
      <c r="P8" s="96"/>
      <c r="Q8" s="96"/>
      <c r="R8" s="96"/>
      <c r="S8" s="96"/>
      <c r="T8" s="96"/>
      <c r="U8" s="96"/>
      <c r="V8" s="96"/>
      <c r="W8" s="91"/>
      <c r="X8" s="71"/>
      <c r="Y8" s="71"/>
      <c r="Z8" s="71"/>
      <c r="AA8" s="71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U8" t="s">
        <v>198</v>
      </c>
    </row>
    <row r="9" spans="1:47" ht="15" customHeight="1">
      <c r="A9" s="90"/>
      <c r="B9" s="90"/>
      <c r="C9" s="90"/>
      <c r="D9" s="90"/>
      <c r="E9" s="114" t="s">
        <v>202</v>
      </c>
      <c r="F9" s="203" t="str">
        <f>IF(I9="※リストから選択して下さい","【※入力】","【入力済】")</f>
        <v>【※入力】</v>
      </c>
      <c r="G9" s="203"/>
      <c r="H9" s="203"/>
      <c r="I9" s="295" t="s">
        <v>198</v>
      </c>
      <c r="J9" s="296"/>
      <c r="K9" s="296"/>
      <c r="L9" s="296"/>
      <c r="M9" s="296"/>
      <c r="N9" s="296"/>
      <c r="O9" s="297"/>
      <c r="P9" s="96"/>
      <c r="Q9" s="96"/>
      <c r="R9" s="96"/>
      <c r="S9" s="96"/>
      <c r="T9" s="96"/>
      <c r="U9" s="96"/>
      <c r="V9" s="96"/>
      <c r="W9" s="91"/>
      <c r="X9" s="71"/>
      <c r="Y9" s="71"/>
      <c r="Z9" s="71"/>
      <c r="AA9" s="71"/>
      <c r="AB9" s="23"/>
      <c r="AC9" s="23"/>
      <c r="AD9" s="23"/>
      <c r="AE9" s="233"/>
      <c r="AF9" s="235"/>
      <c r="AG9" s="233" t="s">
        <v>42</v>
      </c>
      <c r="AH9" s="234"/>
      <c r="AI9" s="234"/>
      <c r="AJ9" s="235"/>
      <c r="AK9" s="233" t="s">
        <v>43</v>
      </c>
      <c r="AL9" s="234"/>
      <c r="AM9" s="234"/>
      <c r="AN9" s="235"/>
      <c r="AO9" s="233" t="s">
        <v>44</v>
      </c>
      <c r="AP9" s="234"/>
      <c r="AQ9" s="234"/>
      <c r="AR9" s="235"/>
      <c r="AS9" s="23"/>
      <c r="AU9" t="s">
        <v>203</v>
      </c>
    </row>
    <row r="10" spans="1:47" ht="15" customHeight="1">
      <c r="A10" s="22"/>
      <c r="B10" s="23"/>
      <c r="C10" s="23"/>
      <c r="D10" s="23"/>
      <c r="E10" s="23"/>
      <c r="F10" s="23"/>
      <c r="G10" s="23"/>
      <c r="H10" s="23"/>
      <c r="I10" s="70"/>
      <c r="J10" s="70"/>
      <c r="K10" s="70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23"/>
      <c r="AC10" s="23"/>
      <c r="AD10" s="23"/>
      <c r="AE10" s="236"/>
      <c r="AF10" s="238"/>
      <c r="AG10" s="236"/>
      <c r="AH10" s="237"/>
      <c r="AI10" s="237"/>
      <c r="AJ10" s="238"/>
      <c r="AK10" s="236"/>
      <c r="AL10" s="237"/>
      <c r="AM10" s="237"/>
      <c r="AN10" s="238"/>
      <c r="AO10" s="236"/>
      <c r="AP10" s="237"/>
      <c r="AQ10" s="237"/>
      <c r="AR10" s="238"/>
      <c r="AS10" s="23"/>
      <c r="AU10" t="s">
        <v>204</v>
      </c>
    </row>
    <row r="11" spans="1:47" ht="15" customHeight="1">
      <c r="A11" s="23"/>
      <c r="B11" s="92" t="s">
        <v>155</v>
      </c>
      <c r="C11" s="72"/>
      <c r="D11" s="72"/>
      <c r="E11" s="72"/>
      <c r="F11" s="73"/>
      <c r="G11" s="73"/>
      <c r="H11" s="73"/>
      <c r="I11" s="36"/>
      <c r="J11" s="36"/>
      <c r="K11" s="36"/>
      <c r="L11" s="36"/>
      <c r="M11" s="36"/>
      <c r="N11" s="36"/>
      <c r="O11" s="36"/>
      <c r="P11" s="23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330" t="s">
        <v>45</v>
      </c>
      <c r="AF11" s="331"/>
      <c r="AG11" s="304" t="s">
        <v>231</v>
      </c>
      <c r="AH11" s="305"/>
      <c r="AI11" s="305"/>
      <c r="AJ11" s="306"/>
      <c r="AK11" s="233" t="s">
        <v>46</v>
      </c>
      <c r="AL11" s="234"/>
      <c r="AM11" s="234"/>
      <c r="AN11" s="235"/>
      <c r="AO11" s="233" t="s">
        <v>47</v>
      </c>
      <c r="AP11" s="234"/>
      <c r="AQ11" s="234"/>
      <c r="AR11" s="235"/>
      <c r="AS11" s="23"/>
      <c r="AU11" t="s">
        <v>205</v>
      </c>
    </row>
    <row r="12" spans="1:47" ht="15" customHeight="1">
      <c r="A12" s="23"/>
      <c r="B12" s="274" t="s">
        <v>9</v>
      </c>
      <c r="C12" s="274"/>
      <c r="D12" s="274"/>
      <c r="E12" s="274"/>
      <c r="F12" s="274"/>
      <c r="G12" s="203" t="str">
        <f>IF(I9="マーチングバンド部門",IF(J12="※リストから選択して下さい","【※選択】","【入力済】"),"【入力不要】")</f>
        <v>【入力不要】</v>
      </c>
      <c r="H12" s="203"/>
      <c r="I12" s="205"/>
      <c r="J12" s="275" t="s">
        <v>196</v>
      </c>
      <c r="K12" s="275"/>
      <c r="L12" s="275"/>
      <c r="M12" s="275"/>
      <c r="N12" s="275"/>
      <c r="O12" s="275"/>
      <c r="P12" s="275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332"/>
      <c r="AF12" s="333"/>
      <c r="AG12" s="307"/>
      <c r="AH12" s="308"/>
      <c r="AI12" s="308"/>
      <c r="AJ12" s="309"/>
      <c r="AK12" s="236"/>
      <c r="AL12" s="237"/>
      <c r="AM12" s="237"/>
      <c r="AN12" s="238"/>
      <c r="AO12" s="236"/>
      <c r="AP12" s="237"/>
      <c r="AQ12" s="237"/>
      <c r="AR12" s="238"/>
      <c r="AS12" s="23"/>
      <c r="AU12" t="s">
        <v>196</v>
      </c>
    </row>
    <row r="13" spans="1:47" ht="15" customHeight="1">
      <c r="A13" s="23"/>
      <c r="B13" s="274" t="s">
        <v>10</v>
      </c>
      <c r="C13" s="274"/>
      <c r="D13" s="274"/>
      <c r="E13" s="274"/>
      <c r="F13" s="274"/>
      <c r="G13" s="203" t="str">
        <f>IF(I9="マーチングバンド部門",IF(J13="※リストから選択して下さい","【※選択】","【入力済】"),"【入力不要】")</f>
        <v>【入力不要】</v>
      </c>
      <c r="H13" s="203"/>
      <c r="I13" s="205"/>
      <c r="J13" s="275" t="s">
        <v>196</v>
      </c>
      <c r="K13" s="275"/>
      <c r="L13" s="275"/>
      <c r="M13" s="275"/>
      <c r="N13" s="275"/>
      <c r="O13" s="275"/>
      <c r="P13" s="275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84" t="s">
        <v>49</v>
      </c>
      <c r="AF13" s="285"/>
      <c r="AG13" s="233" t="s">
        <v>50</v>
      </c>
      <c r="AH13" s="234"/>
      <c r="AI13" s="234"/>
      <c r="AJ13" s="235"/>
      <c r="AK13" s="233" t="s">
        <v>50</v>
      </c>
      <c r="AL13" s="234"/>
      <c r="AM13" s="234"/>
      <c r="AN13" s="235"/>
      <c r="AO13" s="242" t="s">
        <v>51</v>
      </c>
      <c r="AP13" s="243"/>
      <c r="AQ13" s="243"/>
      <c r="AR13" s="244"/>
      <c r="AS13" s="23"/>
      <c r="AU13" t="s">
        <v>153</v>
      </c>
    </row>
    <row r="14" spans="1:47" ht="15" customHeight="1">
      <c r="A14" s="23"/>
      <c r="B14" s="72"/>
      <c r="C14" s="72"/>
      <c r="D14" s="72"/>
      <c r="E14" s="72"/>
      <c r="F14" s="73"/>
      <c r="G14" s="73"/>
      <c r="H14" s="73"/>
      <c r="I14" s="36"/>
      <c r="J14" s="36"/>
      <c r="K14" s="36"/>
      <c r="L14" s="36"/>
      <c r="M14" s="36"/>
      <c r="N14" s="36"/>
      <c r="O14" s="36"/>
      <c r="P14" s="23"/>
      <c r="Q14" s="105" t="s">
        <v>222</v>
      </c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86"/>
      <c r="AF14" s="287"/>
      <c r="AG14" s="239"/>
      <c r="AH14" s="240"/>
      <c r="AI14" s="240"/>
      <c r="AJ14" s="241"/>
      <c r="AK14" s="239"/>
      <c r="AL14" s="240"/>
      <c r="AM14" s="240"/>
      <c r="AN14" s="241"/>
      <c r="AO14" s="245"/>
      <c r="AP14" s="246"/>
      <c r="AQ14" s="246"/>
      <c r="AR14" s="247"/>
      <c r="AS14" s="23"/>
      <c r="AU14" t="s">
        <v>154</v>
      </c>
    </row>
    <row r="15" spans="1:47" ht="15" customHeight="1">
      <c r="A15" s="23"/>
      <c r="B15" s="44" t="s">
        <v>156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2" t="s">
        <v>52</v>
      </c>
      <c r="R15" s="232"/>
      <c r="S15" s="232" t="s">
        <v>53</v>
      </c>
      <c r="T15" s="232"/>
      <c r="U15" s="232"/>
      <c r="V15" s="232" t="s">
        <v>54</v>
      </c>
      <c r="W15" s="232"/>
      <c r="X15" s="232"/>
      <c r="Y15" s="232" t="s">
        <v>55</v>
      </c>
      <c r="Z15" s="232"/>
      <c r="AA15" s="232"/>
      <c r="AB15" s="232" t="s">
        <v>56</v>
      </c>
      <c r="AC15" s="232"/>
      <c r="AD15" s="23"/>
      <c r="AE15" s="288"/>
      <c r="AF15" s="289"/>
      <c r="AG15" s="236"/>
      <c r="AH15" s="237"/>
      <c r="AI15" s="237"/>
      <c r="AJ15" s="238"/>
      <c r="AK15" s="236"/>
      <c r="AL15" s="237"/>
      <c r="AM15" s="237"/>
      <c r="AN15" s="238"/>
      <c r="AO15" s="248"/>
      <c r="AP15" s="249"/>
      <c r="AQ15" s="249"/>
      <c r="AR15" s="250"/>
      <c r="AS15" s="78"/>
      <c r="AU15" t="s">
        <v>198</v>
      </c>
    </row>
    <row r="16" spans="1:47" ht="15" customHeight="1">
      <c r="A16" s="23"/>
      <c r="B16" s="274"/>
      <c r="C16" s="274"/>
      <c r="D16" s="274"/>
      <c r="E16" s="274"/>
      <c r="F16" s="203" t="str">
        <f>IF(I16="※リストから選択して下さい","【※選択】","【入力済】")</f>
        <v>【※選択】</v>
      </c>
      <c r="G16" s="203"/>
      <c r="H16" s="203"/>
      <c r="I16" s="222" t="s">
        <v>198</v>
      </c>
      <c r="J16" s="223"/>
      <c r="K16" s="223"/>
      <c r="L16" s="223"/>
      <c r="M16" s="223"/>
      <c r="N16" s="223"/>
      <c r="O16" s="98" t="s">
        <v>40</v>
      </c>
      <c r="P16" s="94"/>
      <c r="Q16" s="282" t="s">
        <v>57</v>
      </c>
      <c r="R16" s="282"/>
      <c r="S16" s="232" t="s">
        <v>58</v>
      </c>
      <c r="T16" s="232"/>
      <c r="U16" s="232"/>
      <c r="V16" s="232" t="s">
        <v>59</v>
      </c>
      <c r="W16" s="232"/>
      <c r="X16" s="232"/>
      <c r="Y16" s="232" t="s">
        <v>60</v>
      </c>
      <c r="Z16" s="232"/>
      <c r="AA16" s="232"/>
      <c r="AB16" s="232" t="s">
        <v>217</v>
      </c>
      <c r="AC16" s="232"/>
      <c r="AD16" s="23"/>
      <c r="AE16" s="251" t="s">
        <v>61</v>
      </c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78"/>
      <c r="AU16" t="s">
        <v>242</v>
      </c>
    </row>
    <row r="17" spans="1:47" ht="15" customHeight="1">
      <c r="A17" s="23"/>
      <c r="B17" s="72"/>
      <c r="C17" s="79" t="s">
        <v>48</v>
      </c>
      <c r="D17" s="72"/>
      <c r="E17" s="72"/>
      <c r="F17" s="94"/>
      <c r="G17" s="73"/>
      <c r="H17" s="73"/>
      <c r="I17" s="80"/>
      <c r="J17" s="80"/>
      <c r="K17" s="80"/>
      <c r="L17" s="80"/>
      <c r="M17" s="80"/>
      <c r="N17" s="80"/>
      <c r="O17" s="81"/>
      <c r="P17" s="23"/>
      <c r="Q17" s="120" t="s">
        <v>223</v>
      </c>
      <c r="R17" s="118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3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39"/>
      <c r="AU17" t="s">
        <v>243</v>
      </c>
    </row>
    <row r="18" spans="1:47" ht="15" customHeight="1">
      <c r="A18" s="23"/>
      <c r="B18" s="72"/>
      <c r="C18" s="72"/>
      <c r="D18" s="72"/>
      <c r="E18" s="203"/>
      <c r="F18" s="203"/>
      <c r="G18" s="203"/>
      <c r="H18" s="203"/>
      <c r="I18" s="93"/>
      <c r="J18" s="93"/>
      <c r="K18" s="93"/>
      <c r="L18" s="93"/>
      <c r="M18" s="93"/>
      <c r="N18" s="93"/>
      <c r="O18" s="93"/>
      <c r="P18" s="23"/>
      <c r="Q18" s="231" t="s">
        <v>218</v>
      </c>
      <c r="R18" s="231"/>
      <c r="S18" s="231"/>
      <c r="T18" s="230" t="s">
        <v>219</v>
      </c>
      <c r="U18" s="230"/>
      <c r="V18" s="230"/>
      <c r="W18" s="230"/>
      <c r="X18" s="230"/>
      <c r="Y18" s="230"/>
      <c r="Z18" s="23"/>
      <c r="AA18" s="23"/>
      <c r="AB18" s="86"/>
      <c r="AC18" s="85"/>
      <c r="AD18" s="23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82"/>
      <c r="AU18" t="s">
        <v>244</v>
      </c>
    </row>
    <row r="19" spans="1:47" ht="15" customHeight="1">
      <c r="A19" s="23"/>
      <c r="B19" s="92" t="s">
        <v>246</v>
      </c>
      <c r="C19" s="23"/>
      <c r="D19" s="23"/>
      <c r="E19" s="23"/>
      <c r="F19" s="28"/>
      <c r="G19" s="28"/>
      <c r="H19" s="28"/>
      <c r="I19" s="23"/>
      <c r="J19" s="23"/>
      <c r="K19" s="23"/>
      <c r="L19" s="23"/>
      <c r="M19" s="23"/>
      <c r="N19" s="203"/>
      <c r="O19" s="203"/>
      <c r="P19" s="203"/>
      <c r="Q19" s="230" t="s">
        <v>220</v>
      </c>
      <c r="R19" s="232"/>
      <c r="S19" s="232"/>
      <c r="T19" s="230" t="s">
        <v>221</v>
      </c>
      <c r="U19" s="230"/>
      <c r="V19" s="230"/>
      <c r="W19" s="230"/>
      <c r="X19" s="230"/>
      <c r="Y19" s="230"/>
      <c r="Z19" s="29"/>
      <c r="AA19" s="29"/>
      <c r="AB19" s="205"/>
      <c r="AC19" s="205"/>
      <c r="AD19" s="46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  <c r="AP19" s="252"/>
      <c r="AQ19" s="252"/>
      <c r="AR19" s="252"/>
      <c r="AS19" s="82"/>
    </row>
    <row r="20" spans="1:47" ht="15" customHeight="1">
      <c r="A20" s="23"/>
      <c r="B20" s="23"/>
      <c r="C20" s="23"/>
      <c r="D20" s="23"/>
      <c r="E20" s="23"/>
      <c r="F20" s="203" t="str">
        <f>IF(I9="バトントワーリング部門",IF(I20="※リストから選択して下さい","【※選択】","【入力済】"),"【入力不要】")</f>
        <v>【入力不要】</v>
      </c>
      <c r="G20" s="203"/>
      <c r="H20" s="203"/>
      <c r="I20" s="222" t="s">
        <v>198</v>
      </c>
      <c r="J20" s="223"/>
      <c r="K20" s="223"/>
      <c r="L20" s="223"/>
      <c r="M20" s="223"/>
      <c r="N20" s="223"/>
      <c r="O20" s="98" t="s">
        <v>40</v>
      </c>
      <c r="P20" s="28"/>
      <c r="Q20" s="29" t="s">
        <v>207</v>
      </c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84"/>
      <c r="AE20" s="252"/>
      <c r="AF20" s="252"/>
      <c r="AG20" s="252"/>
      <c r="AH20" s="252"/>
      <c r="AI20" s="252"/>
      <c r="AJ20" s="252"/>
      <c r="AK20" s="252"/>
      <c r="AL20" s="252"/>
      <c r="AM20" s="252"/>
      <c r="AN20" s="252"/>
      <c r="AO20" s="252"/>
      <c r="AP20" s="252"/>
      <c r="AQ20" s="252"/>
      <c r="AR20" s="252"/>
      <c r="AS20" s="82"/>
    </row>
    <row r="21" spans="1:47" ht="15" customHeight="1">
      <c r="A21" s="23"/>
      <c r="B21" s="23"/>
      <c r="C21" s="23"/>
      <c r="D21" s="23"/>
      <c r="E21" s="23"/>
      <c r="F21" s="88"/>
      <c r="G21" s="88"/>
      <c r="H21" s="88"/>
      <c r="I21" s="23"/>
      <c r="J21" s="23"/>
      <c r="K21" s="23"/>
      <c r="L21" s="23"/>
      <c r="M21" s="23"/>
      <c r="N21" s="88"/>
      <c r="O21" s="88"/>
      <c r="P21" s="88"/>
      <c r="Q21" s="119"/>
      <c r="R21" s="119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4"/>
      <c r="AE21" s="97"/>
      <c r="AF21" s="97"/>
      <c r="AG21" s="97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82"/>
    </row>
    <row r="22" spans="1:47" ht="15" customHeight="1">
      <c r="A22" s="23"/>
      <c r="B22" s="24" t="s">
        <v>73</v>
      </c>
      <c r="C22" s="24"/>
      <c r="D22" s="24"/>
      <c r="E22" s="24"/>
      <c r="F22" s="24"/>
      <c r="G22" s="24"/>
      <c r="H22" s="24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5" t="s">
        <v>74</v>
      </c>
      <c r="T22" s="283" t="s">
        <v>75</v>
      </c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121" t="s">
        <v>224</v>
      </c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23"/>
    </row>
    <row r="23" spans="1:47" ht="15" customHeight="1">
      <c r="A23" s="23"/>
      <c r="B23" s="24"/>
      <c r="C23" s="24"/>
      <c r="D23" s="24"/>
      <c r="E23" s="24"/>
      <c r="F23" s="24"/>
      <c r="G23" s="24"/>
      <c r="H23" s="24"/>
      <c r="I23" s="203" t="str">
        <f>IF(L23="※リストから選択して下さい","【※選択】","【入力済】")</f>
        <v>【※選択】</v>
      </c>
      <c r="J23" s="203"/>
      <c r="K23" s="205"/>
      <c r="L23" s="206" t="s">
        <v>198</v>
      </c>
      <c r="M23" s="207"/>
      <c r="N23" s="207"/>
      <c r="O23" s="207"/>
      <c r="P23" s="207"/>
      <c r="Q23" s="207"/>
      <c r="R23" s="99" t="s">
        <v>77</v>
      </c>
      <c r="S23" s="26" t="s">
        <v>74</v>
      </c>
      <c r="T23" s="253" t="s">
        <v>78</v>
      </c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7"/>
      <c r="AH23" s="328" t="s">
        <v>76</v>
      </c>
      <c r="AI23" s="328"/>
      <c r="AJ23" s="317" t="s">
        <v>225</v>
      </c>
      <c r="AK23" s="318"/>
      <c r="AL23" s="318"/>
      <c r="AM23" s="317" t="s">
        <v>227</v>
      </c>
      <c r="AN23" s="318"/>
      <c r="AO23" s="319"/>
      <c r="AP23" s="322"/>
      <c r="AQ23" s="322"/>
      <c r="AR23" s="322"/>
      <c r="AS23" s="23"/>
    </row>
    <row r="24" spans="1:47" ht="15" customHeight="1">
      <c r="A24" s="23"/>
      <c r="B24" s="24"/>
      <c r="C24" s="24"/>
      <c r="D24" s="24"/>
      <c r="E24" s="24"/>
      <c r="F24" s="24"/>
      <c r="G24" s="24"/>
      <c r="H24" s="24"/>
      <c r="I24" s="28"/>
      <c r="J24" s="28"/>
      <c r="K24" s="29"/>
      <c r="L24" s="30"/>
      <c r="M24" s="30"/>
      <c r="N24" s="30"/>
      <c r="O24" s="30"/>
      <c r="P24" s="30"/>
      <c r="Q24" s="30"/>
      <c r="R24" s="30"/>
      <c r="S24" s="27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7"/>
      <c r="AH24" s="329"/>
      <c r="AI24" s="329"/>
      <c r="AJ24" s="320"/>
      <c r="AK24" s="320"/>
      <c r="AL24" s="320"/>
      <c r="AM24" s="320"/>
      <c r="AN24" s="320"/>
      <c r="AO24" s="321"/>
      <c r="AP24" s="322"/>
      <c r="AQ24" s="322"/>
      <c r="AR24" s="322"/>
      <c r="AS24" s="31"/>
    </row>
    <row r="25" spans="1:47" ht="15" customHeight="1">
      <c r="A25" s="23"/>
      <c r="B25" s="24"/>
      <c r="C25" s="24"/>
      <c r="D25" s="24"/>
      <c r="E25" s="24"/>
      <c r="F25" s="24"/>
      <c r="G25" s="24"/>
      <c r="H25" s="24"/>
      <c r="I25" s="28"/>
      <c r="J25" s="28"/>
      <c r="K25" s="29"/>
      <c r="L25" s="30"/>
      <c r="M25" s="30"/>
      <c r="N25" s="30"/>
      <c r="O25" s="30"/>
      <c r="P25" s="30"/>
      <c r="Q25" s="30"/>
      <c r="R25" s="30"/>
      <c r="S25" s="27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7"/>
      <c r="AH25" s="323" t="s">
        <v>79</v>
      </c>
      <c r="AI25" s="324"/>
      <c r="AJ25" s="325" t="s">
        <v>226</v>
      </c>
      <c r="AK25" s="326"/>
      <c r="AL25" s="326"/>
      <c r="AM25" s="326" t="s">
        <v>80</v>
      </c>
      <c r="AN25" s="326"/>
      <c r="AO25" s="327"/>
      <c r="AP25" s="322"/>
      <c r="AQ25" s="322"/>
      <c r="AR25" s="322"/>
      <c r="AS25" s="31"/>
    </row>
    <row r="26" spans="1:47" ht="15" customHeight="1">
      <c r="A26" s="23"/>
      <c r="B26" s="24"/>
      <c r="C26" s="24"/>
      <c r="D26" s="24"/>
      <c r="E26" s="24"/>
      <c r="F26" s="24"/>
      <c r="G26" s="24"/>
      <c r="H26" s="24"/>
      <c r="I26" s="28"/>
      <c r="J26" s="28"/>
      <c r="K26" s="29"/>
      <c r="L26" s="30"/>
      <c r="M26" s="30"/>
      <c r="N26" s="30"/>
      <c r="O26" s="30"/>
      <c r="P26" s="30"/>
      <c r="Q26" s="30"/>
      <c r="R26" s="30"/>
      <c r="S26" s="27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7"/>
      <c r="AH26" s="94" t="s">
        <v>228</v>
      </c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31"/>
    </row>
    <row r="27" spans="1:47" ht="15" customHeight="1">
      <c r="A27" s="23"/>
      <c r="B27" s="24"/>
      <c r="C27" s="24"/>
      <c r="D27" s="24"/>
      <c r="E27" s="24"/>
      <c r="F27" s="24"/>
      <c r="G27" s="24"/>
      <c r="H27" s="24"/>
      <c r="I27" s="28"/>
      <c r="J27" s="28"/>
      <c r="K27" s="29"/>
      <c r="L27" s="30"/>
      <c r="M27" s="30"/>
      <c r="N27" s="30"/>
      <c r="O27" s="30"/>
      <c r="P27" s="30"/>
      <c r="Q27" s="30"/>
      <c r="R27" s="30"/>
      <c r="S27" s="27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7"/>
      <c r="AH27" s="217" t="s">
        <v>229</v>
      </c>
      <c r="AI27" s="221"/>
      <c r="AJ27" s="217" t="s">
        <v>258</v>
      </c>
      <c r="AK27" s="217"/>
      <c r="AL27" s="217"/>
      <c r="AM27" s="217"/>
      <c r="AN27" s="217"/>
      <c r="AO27" s="217"/>
      <c r="AP27" s="217"/>
      <c r="AQ27" s="217"/>
      <c r="AR27" s="217"/>
      <c r="AS27" s="31"/>
    </row>
    <row r="28" spans="1:47" ht="15" customHeight="1">
      <c r="A28" s="23"/>
      <c r="B28" s="113" t="s">
        <v>245</v>
      </c>
      <c r="C28" s="33"/>
      <c r="D28" s="33"/>
      <c r="E28" s="33"/>
      <c r="F28" s="33"/>
      <c r="G28" s="33"/>
      <c r="H28" s="3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220" t="s">
        <v>230</v>
      </c>
      <c r="AI28" s="221"/>
      <c r="AJ28" s="217" t="s">
        <v>218</v>
      </c>
      <c r="AK28" s="217"/>
      <c r="AL28" s="217"/>
      <c r="AM28" s="218" t="s">
        <v>219</v>
      </c>
      <c r="AN28" s="218"/>
      <c r="AO28" s="218"/>
      <c r="AP28" s="218"/>
      <c r="AQ28" s="218"/>
      <c r="AR28" s="218"/>
      <c r="AS28" s="23"/>
    </row>
    <row r="29" spans="1:47" ht="15" customHeight="1">
      <c r="A29" s="23"/>
      <c r="B29" s="33"/>
      <c r="C29" s="34" t="s">
        <v>81</v>
      </c>
      <c r="D29" s="34"/>
      <c r="E29" s="34"/>
      <c r="F29" s="34"/>
      <c r="G29" s="34"/>
      <c r="H29" s="34"/>
      <c r="I29" s="23"/>
      <c r="J29" s="23"/>
      <c r="K29" s="203" t="str">
        <f>IF(I9="マーチングバンド部門",IF(N29="※リストから選択して下さい","【※選択】","【入力済】"),"【入力不要】")</f>
        <v>【入力不要】</v>
      </c>
      <c r="L29" s="203"/>
      <c r="M29" s="205"/>
      <c r="N29" s="227" t="s">
        <v>198</v>
      </c>
      <c r="O29" s="228"/>
      <c r="P29" s="228"/>
      <c r="Q29" s="228"/>
      <c r="R29" s="228"/>
      <c r="S29" s="228"/>
      <c r="T29" s="229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221"/>
      <c r="AI29" s="221"/>
      <c r="AJ29" s="218" t="s">
        <v>220</v>
      </c>
      <c r="AK29" s="219"/>
      <c r="AL29" s="219"/>
      <c r="AM29" s="218" t="s">
        <v>221</v>
      </c>
      <c r="AN29" s="218"/>
      <c r="AO29" s="218"/>
      <c r="AP29" s="218"/>
      <c r="AQ29" s="218"/>
      <c r="AR29" s="218"/>
      <c r="AS29" s="23"/>
      <c r="AU29" t="s">
        <v>198</v>
      </c>
    </row>
    <row r="30" spans="1:47" ht="15" customHeight="1">
      <c r="A30" s="23"/>
      <c r="B30" s="33"/>
      <c r="C30" s="34" t="s">
        <v>82</v>
      </c>
      <c r="D30" s="34"/>
      <c r="E30" s="34"/>
      <c r="F30" s="34"/>
      <c r="G30" s="34"/>
      <c r="H30" s="34"/>
      <c r="I30" s="23"/>
      <c r="J30" s="23"/>
      <c r="K30" s="203" t="str">
        <f>IF(I9="マーチングバンド部門",IF(N30="※リストから選択して下さい","【※選択】","【入力済】"),"【入力不要】")</f>
        <v>【入力不要】</v>
      </c>
      <c r="L30" s="203"/>
      <c r="M30" s="205"/>
      <c r="N30" s="227" t="s">
        <v>198</v>
      </c>
      <c r="O30" s="228"/>
      <c r="P30" s="228"/>
      <c r="Q30" s="228"/>
      <c r="R30" s="228"/>
      <c r="S30" s="228"/>
      <c r="T30" s="229"/>
      <c r="U30" s="281"/>
      <c r="V30" s="281"/>
      <c r="W30" s="281"/>
      <c r="X30" s="32"/>
      <c r="Y30" s="32"/>
      <c r="Z30" s="32"/>
      <c r="AA30" s="32"/>
      <c r="AB30" s="32"/>
      <c r="AC30" s="32"/>
      <c r="AD30" s="32"/>
      <c r="AE30" s="32"/>
      <c r="AF30" s="35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23"/>
      <c r="AS30" s="23"/>
      <c r="AU30" t="s">
        <v>206</v>
      </c>
    </row>
    <row r="31" spans="1:47" ht="15" customHeight="1">
      <c r="A31" s="23"/>
      <c r="B31" s="33"/>
      <c r="C31" s="33"/>
      <c r="D31" s="33"/>
      <c r="E31" s="33"/>
      <c r="F31" s="33"/>
      <c r="G31" s="33"/>
      <c r="H31" s="3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23"/>
      <c r="AS31" s="23"/>
      <c r="AU31" t="s">
        <v>208</v>
      </c>
    </row>
    <row r="32" spans="1:47" ht="15" customHeight="1">
      <c r="A32" s="23"/>
      <c r="B32" s="24" t="s">
        <v>83</v>
      </c>
      <c r="C32" s="33"/>
      <c r="D32" s="33"/>
      <c r="E32" s="33"/>
      <c r="F32" s="33"/>
      <c r="G32" s="33"/>
      <c r="H32" s="33"/>
      <c r="I32" s="33"/>
      <c r="J32" s="33"/>
      <c r="K32" s="203" t="str">
        <f>IF(N32="※リストから選択して下さい","【※選択】","【入力済】")</f>
        <v>【※選択】</v>
      </c>
      <c r="L32" s="203"/>
      <c r="M32" s="205"/>
      <c r="N32" s="227" t="s">
        <v>198</v>
      </c>
      <c r="O32" s="228"/>
      <c r="P32" s="228"/>
      <c r="Q32" s="228"/>
      <c r="R32" s="228"/>
      <c r="S32" s="228"/>
      <c r="T32" s="229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U32" t="s">
        <v>209</v>
      </c>
    </row>
    <row r="33" spans="1:47" ht="15" customHeight="1">
      <c r="A33" s="23"/>
      <c r="B33" s="33"/>
      <c r="C33" s="33"/>
      <c r="D33" s="33"/>
      <c r="E33" s="33"/>
      <c r="F33" s="33"/>
      <c r="G33" s="33"/>
      <c r="H33" s="33"/>
      <c r="I33" s="33"/>
      <c r="J33" s="3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U33" t="s">
        <v>198</v>
      </c>
    </row>
    <row r="34" spans="1:47" ht="15" customHeight="1">
      <c r="A34" s="23"/>
      <c r="B34" s="113" t="s">
        <v>201</v>
      </c>
      <c r="C34" s="33"/>
      <c r="D34" s="33"/>
      <c r="E34" s="33"/>
      <c r="F34" s="33"/>
      <c r="G34" s="33"/>
      <c r="H34" s="33"/>
      <c r="I34" s="33"/>
      <c r="J34" s="33"/>
      <c r="K34" s="203" t="str">
        <f>IF(N34="※リストから選択して下さい","【※選択】","【入力済】")</f>
        <v>【※選択】</v>
      </c>
      <c r="L34" s="203"/>
      <c r="M34" s="205"/>
      <c r="N34" s="227" t="s">
        <v>198</v>
      </c>
      <c r="O34" s="228"/>
      <c r="P34" s="228"/>
      <c r="Q34" s="228"/>
      <c r="R34" s="228"/>
      <c r="S34" s="228"/>
      <c r="T34" s="229"/>
      <c r="U34" s="32"/>
      <c r="V34" s="32"/>
      <c r="W34" s="157" t="s">
        <v>266</v>
      </c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U34" t="s">
        <v>210</v>
      </c>
    </row>
    <row r="35" spans="1:47" ht="15" customHeight="1">
      <c r="A35" s="23"/>
      <c r="B35" s="33"/>
      <c r="C35" s="33"/>
      <c r="D35" s="33"/>
      <c r="E35" s="33"/>
      <c r="F35" s="33"/>
      <c r="G35" s="33"/>
      <c r="H35" s="33"/>
      <c r="I35" s="33"/>
      <c r="J35" s="3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32"/>
      <c r="V35" s="32"/>
      <c r="W35" s="157" t="s">
        <v>268</v>
      </c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U35" t="s">
        <v>211</v>
      </c>
    </row>
    <row r="36" spans="1:47" ht="15" customHeight="1">
      <c r="A36" s="23"/>
      <c r="B36" s="24" t="s">
        <v>84</v>
      </c>
      <c r="C36" s="33"/>
      <c r="D36" s="33"/>
      <c r="E36" s="33"/>
      <c r="F36" s="33"/>
      <c r="G36" s="33"/>
      <c r="H36" s="33"/>
      <c r="I36" s="33"/>
      <c r="J36" s="33"/>
      <c r="K36" s="203" t="str">
        <f>IF(N36="※リストから選択して下さい","【※選択】","【入力済】")</f>
        <v>【※選択】</v>
      </c>
      <c r="L36" s="203"/>
      <c r="M36" s="205"/>
      <c r="N36" s="227" t="s">
        <v>198</v>
      </c>
      <c r="O36" s="228"/>
      <c r="P36" s="228"/>
      <c r="Q36" s="228"/>
      <c r="R36" s="228"/>
      <c r="S36" s="228"/>
      <c r="T36" s="229"/>
      <c r="U36" s="32"/>
      <c r="V36" s="32"/>
      <c r="W36" s="157" t="s">
        <v>267</v>
      </c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U36" t="s">
        <v>212</v>
      </c>
    </row>
    <row r="37" spans="1:47" ht="15" customHeight="1">
      <c r="A37" s="23"/>
      <c r="B37" s="33"/>
      <c r="C37" s="33"/>
      <c r="D37" s="33"/>
      <c r="E37" s="33"/>
      <c r="F37" s="33"/>
      <c r="G37" s="33"/>
      <c r="H37" s="3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32"/>
      <c r="T37" s="32"/>
      <c r="U37" s="32"/>
      <c r="V37" s="32"/>
      <c r="W37" s="157" t="s">
        <v>268</v>
      </c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23"/>
      <c r="AS37" s="23"/>
      <c r="AU37" t="s">
        <v>198</v>
      </c>
    </row>
    <row r="38" spans="1:47" ht="15" customHeight="1">
      <c r="A38" s="23"/>
      <c r="B38" s="24" t="s">
        <v>85</v>
      </c>
      <c r="C38" s="33"/>
      <c r="D38" s="33"/>
      <c r="E38" s="33"/>
      <c r="F38" s="33"/>
      <c r="G38" s="33"/>
      <c r="H38" s="33"/>
      <c r="I38" s="33"/>
      <c r="J38" s="33"/>
      <c r="K38" s="203" t="str">
        <f>IF(N38="※リストから選択して下さい","【※選択】","【入力済】")</f>
        <v>【※選択】</v>
      </c>
      <c r="L38" s="203"/>
      <c r="M38" s="205"/>
      <c r="N38" s="227" t="s">
        <v>198</v>
      </c>
      <c r="O38" s="228"/>
      <c r="P38" s="228"/>
      <c r="Q38" s="228"/>
      <c r="R38" s="228"/>
      <c r="S38" s="228"/>
      <c r="T38" s="229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U38" t="s">
        <v>199</v>
      </c>
    </row>
    <row r="39" spans="1:47" ht="15" customHeight="1">
      <c r="A39" s="23"/>
      <c r="B39" s="33"/>
      <c r="C39" s="33"/>
      <c r="D39" s="33"/>
      <c r="E39" s="33"/>
      <c r="F39" s="33"/>
      <c r="G39" s="33"/>
      <c r="H39" s="3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32"/>
      <c r="T39" s="32" ph="1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23"/>
      <c r="AS39" s="23"/>
      <c r="AU39" t="s">
        <v>200</v>
      </c>
    </row>
    <row r="40" spans="1:47" ht="15" customHeight="1">
      <c r="A40" s="23"/>
      <c r="B40" s="33" t="s">
        <v>86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36"/>
      <c r="T40" s="100" t="s">
        <v>197</v>
      </c>
      <c r="U40" s="36"/>
      <c r="V40" s="38"/>
      <c r="W40" s="38"/>
      <c r="X40" s="38"/>
      <c r="Y40" s="38"/>
      <c r="Z40" s="38"/>
      <c r="AA40" s="38"/>
      <c r="AB40" s="38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</row>
    <row r="41" spans="1:47" ht="15" customHeight="1">
      <c r="A41" s="23"/>
      <c r="B41" s="23"/>
      <c r="C41" s="23"/>
      <c r="D41" s="23"/>
      <c r="E41" s="28"/>
      <c r="F41" s="28"/>
      <c r="G41" s="28"/>
      <c r="H41" s="23"/>
      <c r="I41" s="203" t="str">
        <f>IF(L41="※リストから選択して下さい","【※選択】","【入力済】")</f>
        <v>【※選択】</v>
      </c>
      <c r="J41" s="203"/>
      <c r="K41" s="205"/>
      <c r="L41" s="315" t="s">
        <v>196</v>
      </c>
      <c r="M41" s="316"/>
      <c r="N41" s="316"/>
      <c r="O41" s="316"/>
      <c r="P41" s="316"/>
      <c r="Q41" s="316"/>
      <c r="R41" s="99" t="s">
        <v>77</v>
      </c>
      <c r="S41" s="36"/>
      <c r="T41" s="37" t="s">
        <v>157</v>
      </c>
      <c r="U41" s="36"/>
      <c r="V41" s="38"/>
      <c r="W41" s="40"/>
      <c r="X41" s="38"/>
      <c r="Y41" s="38"/>
      <c r="Z41" s="38"/>
      <c r="AA41" s="38"/>
      <c r="AB41" s="38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U41" t="s">
        <v>196</v>
      </c>
    </row>
    <row r="42" spans="1:47" ht="15" customHeight="1">
      <c r="A42" s="23"/>
      <c r="B42" s="23"/>
      <c r="C42" s="36"/>
      <c r="D42" s="279"/>
      <c r="E42" s="280"/>
      <c r="F42" s="280"/>
      <c r="G42" s="280"/>
      <c r="H42" s="280"/>
      <c r="I42" s="280"/>
      <c r="J42" s="279"/>
      <c r="K42" s="280"/>
      <c r="L42" s="280"/>
      <c r="M42" s="280"/>
      <c r="N42" s="280"/>
      <c r="O42" s="280"/>
      <c r="P42" s="36"/>
      <c r="Q42" s="36"/>
      <c r="R42" s="36"/>
      <c r="S42" s="36"/>
      <c r="T42" s="37" t="s">
        <v>87</v>
      </c>
      <c r="U42" s="36"/>
      <c r="V42" s="41"/>
      <c r="W42" s="41"/>
      <c r="X42" s="38"/>
      <c r="Y42" s="38"/>
      <c r="Z42" s="38"/>
      <c r="AA42" s="38"/>
      <c r="AB42" s="38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U42" t="s">
        <v>195</v>
      </c>
    </row>
    <row r="43" spans="1:47" ht="15" customHeight="1">
      <c r="A43" s="23"/>
      <c r="B43" s="23"/>
      <c r="C43" s="36"/>
      <c r="D43" s="280"/>
      <c r="E43" s="280"/>
      <c r="F43" s="280"/>
      <c r="G43" s="280"/>
      <c r="H43" s="280"/>
      <c r="I43" s="280"/>
      <c r="J43" s="280"/>
      <c r="K43" s="280"/>
      <c r="L43" s="280"/>
      <c r="M43" s="280"/>
      <c r="N43" s="280"/>
      <c r="O43" s="280"/>
      <c r="P43" s="36"/>
      <c r="Q43" s="36"/>
      <c r="R43" s="36"/>
      <c r="S43" s="36"/>
      <c r="T43" s="37" t="s">
        <v>88</v>
      </c>
      <c r="U43" s="36"/>
      <c r="V43" s="41"/>
      <c r="W43" s="41"/>
      <c r="X43" s="38"/>
      <c r="Y43" s="38"/>
      <c r="Z43" s="38"/>
      <c r="AA43" s="38"/>
      <c r="AB43" s="38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U43">
        <v>1</v>
      </c>
    </row>
    <row r="44" spans="1:47" ht="15" customHeight="1">
      <c r="A44" s="23"/>
      <c r="B44" s="23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7" t="s">
        <v>89</v>
      </c>
      <c r="U44" s="36"/>
      <c r="V44" s="42"/>
      <c r="W44" s="42"/>
      <c r="X44" s="38"/>
      <c r="Y44" s="38"/>
      <c r="Z44" s="38"/>
      <c r="AA44" s="38"/>
      <c r="AB44" s="38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U44">
        <v>2</v>
      </c>
    </row>
    <row r="45" spans="1:47" ht="15" customHeight="1">
      <c r="A45" s="23"/>
      <c r="B45" s="23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9"/>
      <c r="U45" s="87"/>
      <c r="V45" s="42"/>
      <c r="W45" s="42"/>
      <c r="X45" s="38"/>
      <c r="Y45" s="38"/>
      <c r="Z45" s="38"/>
      <c r="AA45" s="38"/>
      <c r="AB45" s="38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</row>
    <row r="46" spans="1:47" ht="26.25" customHeight="1">
      <c r="A46" s="23"/>
      <c r="B46" s="101" t="s">
        <v>239</v>
      </c>
      <c r="C46" s="36"/>
      <c r="D46" s="36"/>
      <c r="E46" s="36"/>
      <c r="F46" s="36"/>
      <c r="G46" s="36"/>
      <c r="H46" s="203" t="str">
        <f>IF(AP46=1,"【入力済】","【※入力】")</f>
        <v>【※入力】</v>
      </c>
      <c r="I46" s="203"/>
      <c r="J46" s="203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4"/>
      <c r="AP46" s="132">
        <f>COUNTA(K46)</f>
        <v>0</v>
      </c>
      <c r="AQ46" s="39"/>
      <c r="AR46" s="39"/>
      <c r="AS46" s="39"/>
    </row>
    <row r="47" spans="1:47" ht="15" customHeight="1">
      <c r="A47" s="23"/>
      <c r="B47" s="23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94"/>
      <c r="U47" s="87"/>
      <c r="V47" s="42"/>
      <c r="W47" s="42"/>
      <c r="X47" s="38"/>
      <c r="Y47" s="38"/>
      <c r="Z47" s="38"/>
      <c r="AA47" s="38"/>
      <c r="AB47" s="38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</row>
    <row r="48" spans="1:47" ht="15" customHeight="1">
      <c r="A48" s="23"/>
      <c r="B48" s="101" t="s">
        <v>240</v>
      </c>
      <c r="C48" s="87"/>
      <c r="D48" s="87"/>
      <c r="E48" s="87"/>
      <c r="F48" s="87"/>
      <c r="G48" s="87"/>
      <c r="H48" s="203" t="str">
        <f>IF(K48="※リストから選択して下さい","【※選択】","【入力済】")</f>
        <v>【※選択】</v>
      </c>
      <c r="I48" s="203"/>
      <c r="J48" s="205"/>
      <c r="K48" s="206" t="s">
        <v>198</v>
      </c>
      <c r="L48" s="207"/>
      <c r="M48" s="207"/>
      <c r="N48" s="207"/>
      <c r="O48" s="207"/>
      <c r="P48" s="207"/>
      <c r="Q48" s="99" t="s">
        <v>77</v>
      </c>
      <c r="R48" s="87"/>
      <c r="S48" s="130" t="s">
        <v>241</v>
      </c>
      <c r="T48" s="94"/>
      <c r="U48" s="87"/>
      <c r="V48" s="42"/>
      <c r="W48" s="42"/>
      <c r="X48" s="38"/>
      <c r="Y48" s="38"/>
      <c r="Z48" s="38"/>
      <c r="AA48" s="38"/>
      <c r="AB48" s="38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</row>
    <row r="49" spans="1:47" ht="15" customHeight="1">
      <c r="A49" s="23"/>
      <c r="B49" s="23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94"/>
      <c r="U49" s="87"/>
      <c r="V49" s="42"/>
      <c r="W49" s="42"/>
      <c r="X49" s="38"/>
      <c r="Y49" s="38"/>
      <c r="Z49" s="38"/>
      <c r="AA49" s="38"/>
      <c r="AB49" s="38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U49" t="s">
        <v>196</v>
      </c>
    </row>
    <row r="50" spans="1:47" ht="15" customHeight="1">
      <c r="A50" s="23"/>
      <c r="B50" s="101" t="s">
        <v>253</v>
      </c>
      <c r="C50" s="131"/>
      <c r="D50" s="131"/>
      <c r="E50" s="131"/>
      <c r="F50" s="131"/>
      <c r="G50" s="131"/>
      <c r="H50" s="203" t="str">
        <f>IF(K50="※リストから選択して下さい","【※選択】","【入力済】")</f>
        <v>【※選択】</v>
      </c>
      <c r="I50" s="203"/>
      <c r="J50" s="205"/>
      <c r="K50" s="206" t="s">
        <v>196</v>
      </c>
      <c r="L50" s="207"/>
      <c r="M50" s="207"/>
      <c r="N50" s="207"/>
      <c r="O50" s="207"/>
      <c r="P50" s="207"/>
      <c r="Q50" s="207"/>
      <c r="R50" s="210"/>
      <c r="S50" s="131"/>
      <c r="T50" s="94"/>
      <c r="U50" s="131"/>
      <c r="V50" s="42"/>
      <c r="W50" s="42"/>
      <c r="X50" s="38"/>
      <c r="Y50" s="38"/>
      <c r="Z50" s="38"/>
      <c r="AA50" s="38"/>
      <c r="AB50" s="38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U50" t="s">
        <v>254</v>
      </c>
    </row>
    <row r="51" spans="1:47" ht="15" customHeight="1">
      <c r="A51" s="23"/>
      <c r="B51" s="23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94"/>
      <c r="U51" s="131"/>
      <c r="V51" s="42"/>
      <c r="W51" s="42"/>
      <c r="X51" s="38"/>
      <c r="Y51" s="38"/>
      <c r="Z51" s="38"/>
      <c r="AA51" s="38"/>
      <c r="AB51" s="38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U51" t="s">
        <v>255</v>
      </c>
    </row>
    <row r="52" spans="1:47" ht="15" customHeight="1">
      <c r="A52" s="23"/>
      <c r="B52" s="23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4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U52" t="s">
        <v>196</v>
      </c>
    </row>
    <row r="53" spans="1:47" ht="15" customHeight="1">
      <c r="A53" s="34"/>
      <c r="B53" s="92" t="s">
        <v>159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U53" t="s">
        <v>193</v>
      </c>
    </row>
    <row r="54" spans="1:47" ht="15" customHeight="1">
      <c r="A54" s="34"/>
      <c r="B54" s="45"/>
      <c r="C54" s="100" t="s">
        <v>158</v>
      </c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U54" t="s">
        <v>194</v>
      </c>
    </row>
    <row r="55" spans="1:47" ht="15" customHeight="1">
      <c r="A55" s="34"/>
      <c r="B55" s="45"/>
      <c r="C55" s="100" t="s">
        <v>162</v>
      </c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U55" t="s">
        <v>198</v>
      </c>
    </row>
    <row r="56" spans="1:47" ht="15" customHeight="1">
      <c r="A56" s="34"/>
      <c r="B56" s="45"/>
      <c r="C56" s="100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U56">
        <v>0</v>
      </c>
    </row>
    <row r="57" spans="1:47" ht="15" customHeight="1">
      <c r="A57" s="34"/>
      <c r="B57" s="34"/>
      <c r="C57" s="101" t="s">
        <v>271</v>
      </c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U57">
        <v>1</v>
      </c>
    </row>
    <row r="58" spans="1:47" ht="15" customHeight="1">
      <c r="A58" s="34"/>
      <c r="B58" s="34"/>
      <c r="C58" s="34"/>
      <c r="D58" s="224" t="s">
        <v>160</v>
      </c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225"/>
      <c r="T58" s="225"/>
      <c r="U58" s="225"/>
      <c r="V58" s="225"/>
      <c r="W58" s="225"/>
      <c r="X58" s="225"/>
      <c r="Y58" s="226"/>
      <c r="Z58" s="227" t="s">
        <v>196</v>
      </c>
      <c r="AA58" s="228"/>
      <c r="AB58" s="228"/>
      <c r="AC58" s="228"/>
      <c r="AD58" s="228"/>
      <c r="AE58" s="228"/>
      <c r="AF58" s="228"/>
      <c r="AG58" s="229"/>
      <c r="AH58" s="29" t="str">
        <f>IF(Z58="※リストから選択して下さい","【※選択】","入力済")</f>
        <v>【※選択】</v>
      </c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U58">
        <v>2</v>
      </c>
    </row>
    <row r="59" spans="1:47" ht="15" customHeight="1">
      <c r="A59" s="23"/>
      <c r="B59" s="23"/>
      <c r="C59" s="23"/>
      <c r="D59" s="224" t="s">
        <v>161</v>
      </c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225"/>
      <c r="X59" s="225"/>
      <c r="Y59" s="226"/>
      <c r="Z59" s="227" t="s">
        <v>196</v>
      </c>
      <c r="AA59" s="228"/>
      <c r="AB59" s="228"/>
      <c r="AC59" s="228"/>
      <c r="AD59" s="228"/>
      <c r="AE59" s="228"/>
      <c r="AF59" s="228"/>
      <c r="AG59" s="229"/>
      <c r="AH59" s="29" t="str">
        <f>IF(Z59="※リストから選択して下さい","【※選択】","入力済")</f>
        <v>【※選択】</v>
      </c>
      <c r="AI59" s="29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U59">
        <v>3</v>
      </c>
    </row>
    <row r="60" spans="1:47" ht="15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9"/>
      <c r="Z60" s="29"/>
      <c r="AA60" s="29"/>
      <c r="AB60" s="29"/>
      <c r="AC60" s="29"/>
      <c r="AD60" s="29"/>
      <c r="AE60" s="29"/>
      <c r="AF60" s="46"/>
      <c r="AG60" s="29"/>
      <c r="AH60" s="29"/>
      <c r="AI60" s="29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U60">
        <v>4</v>
      </c>
    </row>
    <row r="61" spans="1:47" ht="15" customHeight="1">
      <c r="A61" s="23"/>
      <c r="B61" s="44" t="s">
        <v>95</v>
      </c>
      <c r="C61" s="4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9"/>
      <c r="Z61" s="29"/>
      <c r="AA61" s="29"/>
      <c r="AB61" s="29"/>
      <c r="AC61" s="29"/>
      <c r="AD61" s="29"/>
      <c r="AE61" s="29"/>
      <c r="AF61" s="46"/>
      <c r="AG61" s="29"/>
      <c r="AH61" s="29"/>
      <c r="AI61" s="29"/>
      <c r="AJ61" s="23"/>
      <c r="AK61" s="23"/>
      <c r="AL61" s="23"/>
      <c r="AM61" s="23"/>
      <c r="AN61" s="23"/>
      <c r="AO61" s="48"/>
      <c r="AP61" s="23"/>
      <c r="AQ61" s="23"/>
      <c r="AR61" s="23"/>
      <c r="AS61" s="23"/>
      <c r="AU61">
        <v>16</v>
      </c>
    </row>
    <row r="62" spans="1:47" ht="15" customHeight="1">
      <c r="A62" s="23"/>
      <c r="B62" s="23"/>
      <c r="C62" s="37" t="s">
        <v>96</v>
      </c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41"/>
      <c r="Z62" s="41"/>
      <c r="AA62" s="41"/>
      <c r="AB62" s="41"/>
      <c r="AC62" s="41"/>
      <c r="AD62" s="41"/>
      <c r="AE62" s="41"/>
      <c r="AF62" s="40"/>
      <c r="AG62" s="29"/>
      <c r="AH62" s="29"/>
      <c r="AI62" s="29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U62">
        <v>17</v>
      </c>
    </row>
    <row r="63" spans="1:47" ht="15" customHeight="1">
      <c r="A63" s="23"/>
      <c r="B63" s="23"/>
      <c r="C63" s="100" t="s">
        <v>175</v>
      </c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41"/>
      <c r="Z63" s="41"/>
      <c r="AA63" s="41"/>
      <c r="AB63" s="41"/>
      <c r="AC63" s="41"/>
      <c r="AD63" s="41"/>
      <c r="AE63" s="41"/>
      <c r="AF63" s="40"/>
      <c r="AG63" s="29"/>
      <c r="AH63" s="29"/>
      <c r="AI63" s="29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U63">
        <v>18</v>
      </c>
    </row>
    <row r="64" spans="1:47" ht="15" customHeight="1">
      <c r="A64" s="23"/>
      <c r="B64" s="23"/>
      <c r="C64" s="100" t="s">
        <v>176</v>
      </c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41"/>
      <c r="Z64" s="41"/>
      <c r="AA64" s="41"/>
      <c r="AB64" s="41"/>
      <c r="AC64" s="41"/>
      <c r="AD64" s="41"/>
      <c r="AE64" s="41"/>
      <c r="AF64" s="40"/>
      <c r="AG64" s="29"/>
      <c r="AH64" s="29"/>
      <c r="AI64" s="29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U64">
        <v>19</v>
      </c>
    </row>
    <row r="65" spans="1:47" ht="15" customHeight="1">
      <c r="A65" s="23"/>
      <c r="B65" s="23"/>
      <c r="C65" s="100" t="s">
        <v>177</v>
      </c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41"/>
      <c r="Z65" s="41"/>
      <c r="AA65" s="41"/>
      <c r="AB65" s="41"/>
      <c r="AC65" s="41"/>
      <c r="AD65" s="41"/>
      <c r="AE65" s="41"/>
      <c r="AF65" s="40"/>
      <c r="AG65" s="29"/>
      <c r="AH65" s="29"/>
      <c r="AI65" s="29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U65">
        <v>20</v>
      </c>
    </row>
    <row r="66" spans="1:47" ht="15" customHeight="1">
      <c r="A66" s="23"/>
      <c r="B66" s="23"/>
      <c r="C66" s="100" t="s">
        <v>174</v>
      </c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41"/>
      <c r="Z66" s="41"/>
      <c r="AA66" s="41"/>
      <c r="AB66" s="41"/>
      <c r="AC66" s="41"/>
      <c r="AD66" s="41"/>
      <c r="AE66" s="41"/>
      <c r="AF66" s="40"/>
      <c r="AG66" s="29"/>
      <c r="AH66" s="29"/>
      <c r="AI66" s="29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U66">
        <v>21</v>
      </c>
    </row>
    <row r="67" spans="1:47" ht="15" customHeight="1">
      <c r="A67" s="23"/>
      <c r="B67" s="23"/>
      <c r="C67" s="37" t="s">
        <v>97</v>
      </c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41"/>
      <c r="Z67" s="41"/>
      <c r="AA67" s="41"/>
      <c r="AB67" s="41"/>
      <c r="AC67" s="41"/>
      <c r="AD67" s="41"/>
      <c r="AE67" s="41"/>
      <c r="AF67" s="40"/>
      <c r="AG67" s="29"/>
      <c r="AH67" s="29"/>
      <c r="AI67" s="29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U67">
        <v>22</v>
      </c>
    </row>
    <row r="68" spans="1:47" ht="15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U68">
        <v>23</v>
      </c>
    </row>
    <row r="69" spans="1:47" ht="15" customHeight="1" thickBot="1">
      <c r="A69" s="23"/>
      <c r="B69" s="23"/>
      <c r="C69" s="23"/>
      <c r="D69" s="23"/>
      <c r="E69" s="276"/>
      <c r="F69" s="277"/>
      <c r="G69" s="277"/>
      <c r="H69" s="277"/>
      <c r="I69" s="278"/>
      <c r="J69" s="276" t="s">
        <v>98</v>
      </c>
      <c r="K69" s="277"/>
      <c r="L69" s="277"/>
      <c r="M69" s="277"/>
      <c r="N69" s="277"/>
      <c r="O69" s="277"/>
      <c r="P69" s="277"/>
      <c r="Q69" s="277"/>
      <c r="R69" s="277"/>
      <c r="S69" s="277"/>
      <c r="T69" s="278"/>
      <c r="U69" s="276" t="s">
        <v>99</v>
      </c>
      <c r="V69" s="277"/>
      <c r="W69" s="278"/>
      <c r="X69" s="214" t="s">
        <v>171</v>
      </c>
      <c r="Y69" s="215"/>
      <c r="Z69" s="216"/>
      <c r="AA69" s="214" t="s">
        <v>172</v>
      </c>
      <c r="AB69" s="215"/>
      <c r="AC69" s="216"/>
      <c r="AD69" s="214" t="s">
        <v>173</v>
      </c>
      <c r="AE69" s="215"/>
      <c r="AF69" s="216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U69">
        <v>24</v>
      </c>
    </row>
    <row r="70" spans="1:47" ht="15" customHeight="1" thickTop="1" thickBot="1">
      <c r="A70" s="23"/>
      <c r="B70" s="23"/>
      <c r="C70" s="23"/>
      <c r="D70" s="23"/>
      <c r="E70" s="211" t="s">
        <v>168</v>
      </c>
      <c r="F70" s="212"/>
      <c r="G70" s="212"/>
      <c r="H70" s="212"/>
      <c r="I70" s="213"/>
      <c r="J70" s="102" t="s">
        <v>169</v>
      </c>
      <c r="K70" s="87"/>
      <c r="L70" s="103"/>
      <c r="M70" s="103"/>
      <c r="N70" s="103"/>
      <c r="O70" s="103"/>
      <c r="P70" s="103"/>
      <c r="Q70" s="103"/>
      <c r="R70" s="103"/>
      <c r="S70" s="103"/>
      <c r="T70" s="104" t="s">
        <v>170</v>
      </c>
      <c r="U70" s="199"/>
      <c r="V70" s="200"/>
      <c r="W70" s="49" t="s">
        <v>101</v>
      </c>
      <c r="X70" s="199"/>
      <c r="Y70" s="200"/>
      <c r="Z70" s="49" t="s">
        <v>101</v>
      </c>
      <c r="AA70" s="199"/>
      <c r="AB70" s="200"/>
      <c r="AC70" s="49" t="s">
        <v>101</v>
      </c>
      <c r="AD70" s="199"/>
      <c r="AE70" s="200"/>
      <c r="AF70" s="49" t="s">
        <v>101</v>
      </c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U70">
        <v>25</v>
      </c>
    </row>
    <row r="71" spans="1:47" ht="15" customHeight="1" thickTop="1">
      <c r="A71" s="23"/>
      <c r="B71" s="23"/>
      <c r="C71" s="23"/>
      <c r="D71" s="23"/>
      <c r="E71" s="254" t="s">
        <v>166</v>
      </c>
      <c r="F71" s="255"/>
      <c r="G71" s="255"/>
      <c r="H71" s="255"/>
      <c r="I71" s="256"/>
      <c r="J71" s="262" t="s">
        <v>100</v>
      </c>
      <c r="K71" s="263"/>
      <c r="L71" s="263"/>
      <c r="M71" s="263"/>
      <c r="N71" s="263"/>
      <c r="O71" s="263"/>
      <c r="P71" s="263"/>
      <c r="Q71" s="263"/>
      <c r="R71" s="263"/>
      <c r="S71" s="263"/>
      <c r="T71" s="264"/>
      <c r="U71" s="199"/>
      <c r="V71" s="200"/>
      <c r="W71" s="49" t="s">
        <v>101</v>
      </c>
      <c r="X71" s="199"/>
      <c r="Y71" s="200"/>
      <c r="Z71" s="49" t="s">
        <v>101</v>
      </c>
      <c r="AA71" s="199"/>
      <c r="AB71" s="200"/>
      <c r="AC71" s="49" t="s">
        <v>101</v>
      </c>
      <c r="AD71" s="199"/>
      <c r="AE71" s="200"/>
      <c r="AF71" s="49" t="s">
        <v>101</v>
      </c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U71">
        <v>26</v>
      </c>
    </row>
    <row r="72" spans="1:47" ht="15" customHeight="1">
      <c r="A72" s="23"/>
      <c r="B72" s="23"/>
      <c r="C72" s="23"/>
      <c r="D72" s="23"/>
      <c r="E72" s="257"/>
      <c r="F72" s="205"/>
      <c r="G72" s="205"/>
      <c r="H72" s="205"/>
      <c r="I72" s="258"/>
      <c r="J72" s="265" t="s">
        <v>102</v>
      </c>
      <c r="K72" s="266"/>
      <c r="L72" s="266"/>
      <c r="M72" s="266"/>
      <c r="N72" s="266"/>
      <c r="O72" s="266"/>
      <c r="P72" s="266"/>
      <c r="Q72" s="266"/>
      <c r="R72" s="266"/>
      <c r="S72" s="266"/>
      <c r="T72" s="267"/>
      <c r="U72" s="201"/>
      <c r="V72" s="202"/>
      <c r="W72" s="50" t="s">
        <v>101</v>
      </c>
      <c r="X72" s="201"/>
      <c r="Y72" s="202"/>
      <c r="Z72" s="50" t="s">
        <v>101</v>
      </c>
      <c r="AA72" s="201"/>
      <c r="AB72" s="202"/>
      <c r="AC72" s="50" t="s">
        <v>101</v>
      </c>
      <c r="AD72" s="201"/>
      <c r="AE72" s="202"/>
      <c r="AF72" s="50" t="s">
        <v>101</v>
      </c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U72">
        <v>27</v>
      </c>
    </row>
    <row r="73" spans="1:47" ht="15" customHeight="1">
      <c r="A73" s="23"/>
      <c r="B73" s="23"/>
      <c r="C73" s="23"/>
      <c r="D73" s="23"/>
      <c r="E73" s="257"/>
      <c r="F73" s="205"/>
      <c r="G73" s="205"/>
      <c r="H73" s="205"/>
      <c r="I73" s="258"/>
      <c r="J73" s="265" t="s">
        <v>103</v>
      </c>
      <c r="K73" s="266"/>
      <c r="L73" s="266"/>
      <c r="M73" s="266"/>
      <c r="N73" s="266"/>
      <c r="O73" s="266"/>
      <c r="P73" s="266"/>
      <c r="Q73" s="266"/>
      <c r="R73" s="266"/>
      <c r="S73" s="266"/>
      <c r="T73" s="267"/>
      <c r="U73" s="201"/>
      <c r="V73" s="202"/>
      <c r="W73" s="50" t="s">
        <v>101</v>
      </c>
      <c r="X73" s="201"/>
      <c r="Y73" s="202"/>
      <c r="Z73" s="50" t="s">
        <v>101</v>
      </c>
      <c r="AA73" s="201"/>
      <c r="AB73" s="202"/>
      <c r="AC73" s="50" t="s">
        <v>101</v>
      </c>
      <c r="AD73" s="201"/>
      <c r="AE73" s="202"/>
      <c r="AF73" s="50" t="s">
        <v>101</v>
      </c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U73">
        <v>28</v>
      </c>
    </row>
    <row r="74" spans="1:47" ht="15" customHeight="1">
      <c r="A74" s="23"/>
      <c r="B74" s="23"/>
      <c r="C74" s="23"/>
      <c r="D74" s="23"/>
      <c r="E74" s="257"/>
      <c r="F74" s="205"/>
      <c r="G74" s="205"/>
      <c r="H74" s="205"/>
      <c r="I74" s="258"/>
      <c r="J74" s="265" t="s">
        <v>104</v>
      </c>
      <c r="K74" s="266"/>
      <c r="L74" s="266"/>
      <c r="M74" s="266"/>
      <c r="N74" s="266"/>
      <c r="O74" s="266"/>
      <c r="P74" s="266"/>
      <c r="Q74" s="266"/>
      <c r="R74" s="266"/>
      <c r="S74" s="266"/>
      <c r="T74" s="267"/>
      <c r="U74" s="201"/>
      <c r="V74" s="202"/>
      <c r="W74" s="50" t="s">
        <v>101</v>
      </c>
      <c r="X74" s="201"/>
      <c r="Y74" s="202"/>
      <c r="Z74" s="50" t="s">
        <v>101</v>
      </c>
      <c r="AA74" s="201"/>
      <c r="AB74" s="202"/>
      <c r="AC74" s="50" t="s">
        <v>101</v>
      </c>
      <c r="AD74" s="201"/>
      <c r="AE74" s="202"/>
      <c r="AF74" s="50" t="s">
        <v>101</v>
      </c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U74">
        <v>29</v>
      </c>
    </row>
    <row r="75" spans="1:47" ht="15" customHeight="1" thickBot="1">
      <c r="A75" s="23"/>
      <c r="B75" s="23"/>
      <c r="C75" s="23"/>
      <c r="D75" s="23"/>
      <c r="E75" s="268"/>
      <c r="F75" s="269"/>
      <c r="G75" s="269"/>
      <c r="H75" s="269"/>
      <c r="I75" s="270"/>
      <c r="J75" s="271" t="s">
        <v>105</v>
      </c>
      <c r="K75" s="272"/>
      <c r="L75" s="273"/>
      <c r="M75" s="298"/>
      <c r="N75" s="299"/>
      <c r="O75" s="299"/>
      <c r="P75" s="299"/>
      <c r="Q75" s="299"/>
      <c r="R75" s="299"/>
      <c r="S75" s="209"/>
      <c r="T75" s="51" t="s">
        <v>106</v>
      </c>
      <c r="U75" s="208"/>
      <c r="V75" s="209"/>
      <c r="W75" s="52" t="s">
        <v>101</v>
      </c>
      <c r="X75" s="208"/>
      <c r="Y75" s="209"/>
      <c r="Z75" s="52" t="s">
        <v>101</v>
      </c>
      <c r="AA75" s="208"/>
      <c r="AB75" s="209"/>
      <c r="AC75" s="52" t="s">
        <v>101</v>
      </c>
      <c r="AD75" s="208"/>
      <c r="AE75" s="209"/>
      <c r="AF75" s="52" t="s">
        <v>101</v>
      </c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U75">
        <v>30</v>
      </c>
    </row>
    <row r="76" spans="1:47" ht="15" customHeight="1" thickTop="1">
      <c r="A76" s="23"/>
      <c r="B76" s="23"/>
      <c r="C76" s="23"/>
      <c r="D76" s="23"/>
      <c r="E76" s="254" t="s">
        <v>167</v>
      </c>
      <c r="F76" s="255"/>
      <c r="G76" s="255"/>
      <c r="H76" s="255"/>
      <c r="I76" s="256"/>
      <c r="J76" s="262" t="s">
        <v>107</v>
      </c>
      <c r="K76" s="263"/>
      <c r="L76" s="263"/>
      <c r="M76" s="263"/>
      <c r="N76" s="263"/>
      <c r="O76" s="263"/>
      <c r="P76" s="263"/>
      <c r="Q76" s="263"/>
      <c r="R76" s="263"/>
      <c r="S76" s="263"/>
      <c r="T76" s="264"/>
      <c r="U76" s="199"/>
      <c r="V76" s="200"/>
      <c r="W76" s="49" t="s">
        <v>108</v>
      </c>
      <c r="X76" s="300"/>
      <c r="Y76" s="301"/>
      <c r="Z76" s="106"/>
      <c r="AA76" s="199"/>
      <c r="AB76" s="200"/>
      <c r="AC76" s="49" t="s">
        <v>101</v>
      </c>
      <c r="AD76" s="199"/>
      <c r="AE76" s="200"/>
      <c r="AF76" s="49" t="s">
        <v>101</v>
      </c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U76">
        <v>31</v>
      </c>
    </row>
    <row r="77" spans="1:47" ht="15" customHeight="1">
      <c r="A77" s="23"/>
      <c r="B77" s="23"/>
      <c r="C77" s="23"/>
      <c r="D77" s="23"/>
      <c r="E77" s="257"/>
      <c r="F77" s="205"/>
      <c r="G77" s="205"/>
      <c r="H77" s="205"/>
      <c r="I77" s="258"/>
      <c r="J77" s="265" t="s">
        <v>109</v>
      </c>
      <c r="K77" s="266"/>
      <c r="L77" s="266"/>
      <c r="M77" s="266"/>
      <c r="N77" s="266"/>
      <c r="O77" s="266"/>
      <c r="P77" s="266"/>
      <c r="Q77" s="266"/>
      <c r="R77" s="266"/>
      <c r="S77" s="266"/>
      <c r="T77" s="267"/>
      <c r="U77" s="201"/>
      <c r="V77" s="202"/>
      <c r="W77" s="50" t="s">
        <v>108</v>
      </c>
      <c r="X77" s="302"/>
      <c r="Y77" s="303"/>
      <c r="Z77" s="83"/>
      <c r="AA77" s="201"/>
      <c r="AB77" s="202"/>
      <c r="AC77" s="50" t="s">
        <v>101</v>
      </c>
      <c r="AD77" s="201"/>
      <c r="AE77" s="202"/>
      <c r="AF77" s="50" t="s">
        <v>101</v>
      </c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U77">
        <v>32</v>
      </c>
    </row>
    <row r="78" spans="1:47" ht="15" customHeight="1">
      <c r="A78" s="23"/>
      <c r="B78" s="23"/>
      <c r="C78" s="23"/>
      <c r="D78" s="23"/>
      <c r="E78" s="259"/>
      <c r="F78" s="260"/>
      <c r="G78" s="260"/>
      <c r="H78" s="260"/>
      <c r="I78" s="261"/>
      <c r="J78" s="265" t="s">
        <v>110</v>
      </c>
      <c r="K78" s="266"/>
      <c r="L78" s="266"/>
      <c r="M78" s="266"/>
      <c r="N78" s="266"/>
      <c r="O78" s="266"/>
      <c r="P78" s="266"/>
      <c r="Q78" s="266"/>
      <c r="R78" s="266"/>
      <c r="S78" s="266"/>
      <c r="T78" s="267"/>
      <c r="U78" s="201"/>
      <c r="V78" s="202"/>
      <c r="W78" s="50" t="s">
        <v>108</v>
      </c>
      <c r="X78" s="197"/>
      <c r="Y78" s="198"/>
      <c r="Z78" s="107"/>
      <c r="AA78" s="201"/>
      <c r="AB78" s="202"/>
      <c r="AC78" s="50" t="s">
        <v>101</v>
      </c>
      <c r="AD78" s="201"/>
      <c r="AE78" s="202"/>
      <c r="AF78" s="50" t="s">
        <v>101</v>
      </c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U78">
        <v>33</v>
      </c>
    </row>
    <row r="79" spans="1:47" ht="15" customHeight="1">
      <c r="A79" s="23"/>
      <c r="B79" s="23"/>
      <c r="C79" s="23"/>
      <c r="D79" s="23"/>
      <c r="E79" s="133"/>
      <c r="F79" s="133"/>
      <c r="G79" s="133"/>
      <c r="H79" s="133"/>
      <c r="I79" s="133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134"/>
      <c r="V79" s="134"/>
      <c r="W79" s="46"/>
      <c r="X79" s="134"/>
      <c r="Y79" s="134"/>
      <c r="Z79" s="46"/>
      <c r="AA79" s="134"/>
      <c r="AB79" s="134"/>
      <c r="AC79" s="46"/>
      <c r="AD79" s="134"/>
      <c r="AE79" s="134"/>
      <c r="AF79" s="46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47" ht="15" customHeight="1">
      <c r="A80" s="23"/>
      <c r="B80" s="44" t="s">
        <v>90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9"/>
      <c r="Z80" s="29"/>
      <c r="AA80" s="29"/>
      <c r="AB80" s="29"/>
      <c r="AC80" s="29"/>
      <c r="AD80" s="29"/>
      <c r="AE80" s="29"/>
      <c r="AF80" s="46"/>
      <c r="AG80" s="29"/>
      <c r="AH80" s="29"/>
      <c r="AI80" s="29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U80">
        <v>5</v>
      </c>
    </row>
    <row r="81" spans="1:47" ht="15" customHeight="1">
      <c r="A81" s="23"/>
      <c r="B81" s="23"/>
      <c r="C81" s="37" t="s">
        <v>272</v>
      </c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41"/>
      <c r="Z81" s="41"/>
      <c r="AA81" s="41"/>
      <c r="AB81" s="41"/>
      <c r="AC81" s="41"/>
      <c r="AD81" s="41"/>
      <c r="AE81" s="41"/>
      <c r="AF81" s="40"/>
      <c r="AG81" s="41"/>
      <c r="AH81" s="41"/>
      <c r="AI81" s="29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U81">
        <v>6</v>
      </c>
    </row>
    <row r="82" spans="1:47" ht="15" customHeight="1">
      <c r="A82" s="23"/>
      <c r="B82" s="23"/>
      <c r="C82" s="37" t="s">
        <v>91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41"/>
      <c r="Z82" s="41"/>
      <c r="AA82" s="41"/>
      <c r="AB82" s="41"/>
      <c r="AC82" s="41"/>
      <c r="AD82" s="41"/>
      <c r="AE82" s="41"/>
      <c r="AF82" s="40"/>
      <c r="AG82" s="41"/>
      <c r="AH82" s="41"/>
      <c r="AI82" s="29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U82">
        <v>7</v>
      </c>
    </row>
    <row r="83" spans="1:47" ht="15" customHeight="1">
      <c r="A83" s="23"/>
      <c r="B83" s="23"/>
      <c r="C83" s="37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41"/>
      <c r="Z83" s="41"/>
      <c r="AA83" s="41"/>
      <c r="AB83" s="41"/>
      <c r="AC83" s="41"/>
      <c r="AD83" s="41"/>
      <c r="AE83" s="41"/>
      <c r="AF83" s="40"/>
      <c r="AG83" s="41"/>
      <c r="AH83" s="41"/>
      <c r="AI83" s="29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U83">
        <v>8</v>
      </c>
    </row>
    <row r="84" spans="1:47" ht="15" customHeight="1">
      <c r="A84" s="23"/>
      <c r="B84" s="38"/>
      <c r="C84" s="37" t="s">
        <v>92</v>
      </c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0"/>
      <c r="AG84" s="41"/>
      <c r="AH84" s="41"/>
      <c r="AI84" s="41"/>
      <c r="AJ84" s="38"/>
      <c r="AK84" s="38"/>
      <c r="AL84" s="38"/>
      <c r="AM84" s="23"/>
      <c r="AN84" s="23"/>
      <c r="AO84" s="23"/>
      <c r="AP84" s="23"/>
      <c r="AQ84" s="23"/>
      <c r="AR84" s="23"/>
      <c r="AS84" s="23"/>
      <c r="AU84">
        <v>9</v>
      </c>
    </row>
    <row r="85" spans="1:47" ht="15" customHeight="1">
      <c r="A85" s="23"/>
      <c r="B85" s="38"/>
      <c r="C85" s="37" t="s">
        <v>93</v>
      </c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0"/>
      <c r="AG85" s="41"/>
      <c r="AH85" s="41"/>
      <c r="AI85" s="41"/>
      <c r="AJ85" s="38"/>
      <c r="AK85" s="38"/>
      <c r="AL85" s="38"/>
      <c r="AM85" s="23"/>
      <c r="AN85" s="23"/>
      <c r="AO85" s="43"/>
      <c r="AP85" s="23"/>
      <c r="AQ85" s="23"/>
      <c r="AR85" s="23"/>
      <c r="AS85" s="23"/>
      <c r="AU85">
        <v>10</v>
      </c>
    </row>
    <row r="86" spans="1:47" ht="15" customHeight="1">
      <c r="A86" s="23"/>
      <c r="B86" s="38"/>
      <c r="C86" s="100" t="s">
        <v>163</v>
      </c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38"/>
      <c r="Y86" s="47"/>
      <c r="Z86" s="47"/>
      <c r="AA86" s="47"/>
      <c r="AB86" s="47"/>
      <c r="AC86" s="47"/>
      <c r="AD86" s="47"/>
      <c r="AE86" s="47"/>
      <c r="AF86" s="40"/>
      <c r="AG86" s="41"/>
      <c r="AH86" s="41"/>
      <c r="AI86" s="41"/>
      <c r="AJ86" s="38"/>
      <c r="AK86" s="38"/>
      <c r="AL86" s="38"/>
      <c r="AM86" s="23"/>
      <c r="AN86" s="23"/>
      <c r="AO86" s="43"/>
      <c r="AP86" s="23"/>
      <c r="AQ86" s="23"/>
      <c r="AR86" s="23"/>
      <c r="AS86" s="23"/>
      <c r="AU86">
        <v>11</v>
      </c>
    </row>
    <row r="87" spans="1:47" ht="15" customHeight="1">
      <c r="A87" s="23"/>
      <c r="B87" s="38"/>
      <c r="C87" s="37" t="s">
        <v>94</v>
      </c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37"/>
      <c r="Y87" s="47"/>
      <c r="Z87" s="47"/>
      <c r="AA87" s="47"/>
      <c r="AB87" s="47"/>
      <c r="AC87" s="47"/>
      <c r="AD87" s="47"/>
      <c r="AE87" s="47"/>
      <c r="AF87" s="40"/>
      <c r="AG87" s="23"/>
      <c r="AH87" s="41"/>
      <c r="AI87" s="41"/>
      <c r="AJ87" s="38"/>
      <c r="AK87" s="38"/>
      <c r="AL87" s="38"/>
      <c r="AM87" s="23"/>
      <c r="AN87" s="23"/>
      <c r="AO87" s="43"/>
      <c r="AP87" s="23"/>
      <c r="AQ87" s="23"/>
      <c r="AR87" s="23"/>
      <c r="AS87" s="23"/>
      <c r="AU87">
        <v>12</v>
      </c>
    </row>
    <row r="88" spans="1:47" ht="15" customHeight="1">
      <c r="A88" s="23"/>
      <c r="B88" s="38"/>
      <c r="C88" s="100" t="s">
        <v>164</v>
      </c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37"/>
      <c r="Y88" s="47"/>
      <c r="Z88" s="47"/>
      <c r="AA88" s="47"/>
      <c r="AB88" s="47"/>
      <c r="AC88" s="47"/>
      <c r="AD88" s="47"/>
      <c r="AE88" s="47"/>
      <c r="AF88" s="40"/>
      <c r="AG88" s="41"/>
      <c r="AH88" s="41"/>
      <c r="AI88" s="41"/>
      <c r="AJ88" s="38"/>
      <c r="AK88" s="38"/>
      <c r="AL88" s="38"/>
      <c r="AM88" s="23"/>
      <c r="AN88" s="23"/>
      <c r="AO88" s="43"/>
      <c r="AP88" s="23"/>
      <c r="AQ88" s="23"/>
      <c r="AR88" s="23"/>
      <c r="AS88" s="23"/>
      <c r="AU88">
        <v>13</v>
      </c>
    </row>
    <row r="89" spans="1:47" ht="15" customHeight="1">
      <c r="A89" s="23"/>
      <c r="B89" s="38"/>
      <c r="C89" s="100" t="s">
        <v>165</v>
      </c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89"/>
      <c r="Y89" s="47"/>
      <c r="Z89" s="47"/>
      <c r="AA89" s="47"/>
      <c r="AB89" s="47"/>
      <c r="AC89" s="47"/>
      <c r="AD89" s="47"/>
      <c r="AE89" s="47"/>
      <c r="AF89" s="40"/>
      <c r="AG89" s="41"/>
      <c r="AH89" s="41"/>
      <c r="AI89" s="41"/>
      <c r="AJ89" s="38"/>
      <c r="AK89" s="38"/>
      <c r="AL89" s="38"/>
      <c r="AM89" s="23"/>
      <c r="AN89" s="23"/>
      <c r="AO89" s="43"/>
      <c r="AP89" s="23"/>
      <c r="AQ89" s="23"/>
      <c r="AR89" s="23"/>
      <c r="AS89" s="23"/>
      <c r="AU89">
        <v>14</v>
      </c>
    </row>
    <row r="90" spans="1:47" ht="15" customHeight="1">
      <c r="A90" s="23"/>
      <c r="B90" s="23"/>
      <c r="C90" s="23"/>
      <c r="D90" s="23"/>
      <c r="E90" s="23"/>
      <c r="F90" s="23"/>
      <c r="G90" s="23"/>
      <c r="H90" s="23"/>
      <c r="I90" s="23"/>
      <c r="J90" s="29"/>
      <c r="K90" s="23"/>
      <c r="L90" s="23"/>
      <c r="M90" s="23"/>
      <c r="N90" s="23"/>
      <c r="O90" s="23"/>
      <c r="P90" s="23"/>
      <c r="Q90" s="23"/>
      <c r="R90" s="46"/>
      <c r="S90" s="23"/>
      <c r="T90" s="23"/>
      <c r="U90" s="29"/>
      <c r="V90" s="29"/>
      <c r="W90" s="29"/>
      <c r="X90" s="29"/>
      <c r="Y90" s="29"/>
      <c r="Z90" s="29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U90">
        <v>34</v>
      </c>
    </row>
    <row r="91" spans="1:47" ht="14.25">
      <c r="A91" s="1"/>
      <c r="B91" s="2"/>
      <c r="C91" s="2"/>
      <c r="D91" s="2"/>
      <c r="E91" s="2"/>
      <c r="F91" s="3"/>
      <c r="G91" s="3"/>
      <c r="H91" s="3"/>
      <c r="I91" s="3"/>
      <c r="J91" s="3"/>
      <c r="K91" s="3"/>
      <c r="L91" s="3"/>
      <c r="M91" s="3"/>
      <c r="N91" s="3"/>
      <c r="O91" s="3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U91">
        <v>35</v>
      </c>
    </row>
    <row r="147" ht="3.75" customHeight="1"/>
  </sheetData>
  <mergeCells count="154">
    <mergeCell ref="AD78:AE78"/>
    <mergeCell ref="AG11:AJ12"/>
    <mergeCell ref="AK11:AN12"/>
    <mergeCell ref="A1:AS1"/>
    <mergeCell ref="A2:AS2"/>
    <mergeCell ref="B5:E5"/>
    <mergeCell ref="F5:H5"/>
    <mergeCell ref="I5:AH5"/>
    <mergeCell ref="I41:K41"/>
    <mergeCell ref="L41:Q41"/>
    <mergeCell ref="E18:H18"/>
    <mergeCell ref="AM23:AO24"/>
    <mergeCell ref="AP23:AR24"/>
    <mergeCell ref="AH25:AI25"/>
    <mergeCell ref="AJ25:AL25"/>
    <mergeCell ref="AM25:AO25"/>
    <mergeCell ref="AP25:AR25"/>
    <mergeCell ref="AH23:AI24"/>
    <mergeCell ref="AJ23:AL24"/>
    <mergeCell ref="AE9:AF10"/>
    <mergeCell ref="AE11:AF12"/>
    <mergeCell ref="AB19:AC19"/>
    <mergeCell ref="F20:H20"/>
    <mergeCell ref="I23:K23"/>
    <mergeCell ref="AD74:AE74"/>
    <mergeCell ref="AD75:AE75"/>
    <mergeCell ref="AD76:AE76"/>
    <mergeCell ref="AD77:AE77"/>
    <mergeCell ref="M75:S75"/>
    <mergeCell ref="U75:V75"/>
    <mergeCell ref="X72:Y72"/>
    <mergeCell ref="X73:Y73"/>
    <mergeCell ref="X74:Y74"/>
    <mergeCell ref="X75:Y75"/>
    <mergeCell ref="X76:Y76"/>
    <mergeCell ref="X77:Y77"/>
    <mergeCell ref="B12:F12"/>
    <mergeCell ref="G12:I12"/>
    <mergeCell ref="J12:P12"/>
    <mergeCell ref="I6:M6"/>
    <mergeCell ref="N6:V6"/>
    <mergeCell ref="A7:E7"/>
    <mergeCell ref="F7:H7"/>
    <mergeCell ref="I7:M7"/>
    <mergeCell ref="N7:V7"/>
    <mergeCell ref="F9:H9"/>
    <mergeCell ref="I9:O9"/>
    <mergeCell ref="B13:F13"/>
    <mergeCell ref="G13:I13"/>
    <mergeCell ref="J13:P13"/>
    <mergeCell ref="B16:E16"/>
    <mergeCell ref="F16:H16"/>
    <mergeCell ref="I16:N16"/>
    <mergeCell ref="D59:Y59"/>
    <mergeCell ref="E69:I69"/>
    <mergeCell ref="J69:T69"/>
    <mergeCell ref="U69:W69"/>
    <mergeCell ref="K36:M36"/>
    <mergeCell ref="K38:M38"/>
    <mergeCell ref="D42:I43"/>
    <mergeCell ref="J42:O43"/>
    <mergeCell ref="K29:M29"/>
    <mergeCell ref="K30:M30"/>
    <mergeCell ref="U30:W30"/>
    <mergeCell ref="K32:M32"/>
    <mergeCell ref="Q15:R15"/>
    <mergeCell ref="Q16:R16"/>
    <mergeCell ref="L23:Q23"/>
    <mergeCell ref="T22:AG22"/>
    <mergeCell ref="AE13:AF15"/>
    <mergeCell ref="E76:I78"/>
    <mergeCell ref="J76:T76"/>
    <mergeCell ref="U76:V76"/>
    <mergeCell ref="J77:T77"/>
    <mergeCell ref="U77:V77"/>
    <mergeCell ref="J78:T78"/>
    <mergeCell ref="U78:V78"/>
    <mergeCell ref="E71:I75"/>
    <mergeCell ref="J71:T71"/>
    <mergeCell ref="U71:V71"/>
    <mergeCell ref="J72:T72"/>
    <mergeCell ref="U72:V72"/>
    <mergeCell ref="J73:T73"/>
    <mergeCell ref="U73:V73"/>
    <mergeCell ref="J74:T74"/>
    <mergeCell ref="U74:V74"/>
    <mergeCell ref="J75:L75"/>
    <mergeCell ref="AO11:AR12"/>
    <mergeCell ref="AG9:AJ10"/>
    <mergeCell ref="AK9:AN10"/>
    <mergeCell ref="AO9:AR10"/>
    <mergeCell ref="AG13:AJ15"/>
    <mergeCell ref="AK13:AN15"/>
    <mergeCell ref="AO13:AR15"/>
    <mergeCell ref="AE16:AR20"/>
    <mergeCell ref="T23:AF27"/>
    <mergeCell ref="S15:U15"/>
    <mergeCell ref="V15:X15"/>
    <mergeCell ref="Y15:AA15"/>
    <mergeCell ref="AB15:AC15"/>
    <mergeCell ref="S16:U16"/>
    <mergeCell ref="V16:X16"/>
    <mergeCell ref="Y16:AA16"/>
    <mergeCell ref="AB16:AC16"/>
    <mergeCell ref="X71:Y71"/>
    <mergeCell ref="AA69:AC69"/>
    <mergeCell ref="AD69:AF69"/>
    <mergeCell ref="T18:Y18"/>
    <mergeCell ref="AH27:AI27"/>
    <mergeCell ref="N19:P19"/>
    <mergeCell ref="Z59:AG59"/>
    <mergeCell ref="Q18:S18"/>
    <mergeCell ref="Q19:S19"/>
    <mergeCell ref="T19:Y19"/>
    <mergeCell ref="AJ28:AL28"/>
    <mergeCell ref="AM28:AR28"/>
    <mergeCell ref="AJ29:AL29"/>
    <mergeCell ref="AM29:AR29"/>
    <mergeCell ref="AJ27:AR27"/>
    <mergeCell ref="AH28:AI29"/>
    <mergeCell ref="I20:N20"/>
    <mergeCell ref="D58:Y58"/>
    <mergeCell ref="Z58:AG58"/>
    <mergeCell ref="K34:M34"/>
    <mergeCell ref="N32:T32"/>
    <mergeCell ref="N34:T34"/>
    <mergeCell ref="N36:T36"/>
    <mergeCell ref="N38:T38"/>
    <mergeCell ref="N29:T29"/>
    <mergeCell ref="N30:T30"/>
    <mergeCell ref="X78:Y78"/>
    <mergeCell ref="AA70:AB70"/>
    <mergeCell ref="AA71:AB71"/>
    <mergeCell ref="AA72:AB72"/>
    <mergeCell ref="AA73:AB73"/>
    <mergeCell ref="H46:J46"/>
    <mergeCell ref="K46:AO46"/>
    <mergeCell ref="H48:J48"/>
    <mergeCell ref="K48:P48"/>
    <mergeCell ref="AA74:AB74"/>
    <mergeCell ref="AA75:AB75"/>
    <mergeCell ref="AA76:AB76"/>
    <mergeCell ref="AA77:AB77"/>
    <mergeCell ref="AA78:AB78"/>
    <mergeCell ref="AD70:AE70"/>
    <mergeCell ref="AD71:AE71"/>
    <mergeCell ref="AD72:AE72"/>
    <mergeCell ref="AD73:AE73"/>
    <mergeCell ref="H50:J50"/>
    <mergeCell ref="K50:R50"/>
    <mergeCell ref="E70:I70"/>
    <mergeCell ref="U70:V70"/>
    <mergeCell ref="X69:Z69"/>
    <mergeCell ref="X70:Y70"/>
  </mergeCells>
  <phoneticPr fontId="4"/>
  <conditionalFormatting sqref="A1:A2 A23:K23 A81:AJ81 A84:B89 D87:AF87 A58:D59 S20:S21 Q20:Q21 Y20:Y21 V20:V21 R23:T23 AJ25 AM23 A7:A9 AL81:AS81 D84:AS86 D88:AS89 AH87:AS87 A10:AD10 A82:AS83 F7:AS8 AS24:AS29 A28:AG28 A24:S27 AO11 AO13 AG11 AG13 AE11 A75:M75 T75 A69:J69 A31:AS31 A76:J79 A3:AS6 A11:P11 Q12:AD13 A18:P18 A16:H16 A29:M30 U30:AS30 A33:AS33 A32:M32 U32:AS32 A37:AS37 A36:M36 U36:AS36 A39:AS40 A38:M38 U38:AS38 A41:H41 S41:AS41 AH58:AS59 O16 G17:P17 A17:E17 A15:P15 AS9:AS21 AD20:AD21 AE16 AD15:AD18 AE13 A71:J74 A70:E70 J70 U69:X69 AA69 U70:AS79 AD69 AG69:AS69 A35:AS35 A34 V34:AS34 F9:I9 P9:AD9 A12:G13 T18 A14:AD14 Z18:AB18 A22:AG22 AH23 AG23:AG27 U29:AG29 AH25 A42:AS45 A47:S47 A46:K46 U47:AS51 AP46:AS46 A48:G48 R48:S48 A19:H19 A21:H21 A20:E20 A49:S49 A51:S51 A50:G50 S50 A90:AS91 A52:AS57 A80:AS80 A60:AS68">
    <cfRule type="containsText" dxfId="131" priority="229" stopIfTrue="1" operator="containsText" text="【※入力】">
      <formula>NOT(ISERROR(SEARCH("【※入力】",A1)))</formula>
    </cfRule>
    <cfRule type="containsText" dxfId="130" priority="230" stopIfTrue="1" operator="containsText" text="【※選択】">
      <formula>NOT(ISERROR(SEARCH("【※選択】",A1)))</formula>
    </cfRule>
  </conditionalFormatting>
  <conditionalFormatting sqref="A23:K23 A81:AJ81 A84:B89 D87:AF87 A58:D59 S20:S21 Q20:Q21 Y20:Y21 V20:V21 R23:T23 AJ25 AM23 A7:A9 AL81:AS81 D84:AS86 D88:AS89 AH87:AS87 A10:AD10 A82:AS83 F7:AS8 AS24:AS29 A28:AG28 A24:S27 AO11 AO13 AG11 AG13 AE11 A75:M75 T75 A69:J69 A31:AS31 A76:J79 A1:AS6 A11:P11 Q12:AD13 A18:P18 A16:H16 A29:M30 U30:AS30 A33:AS33 A32:M32 U32:AS32 A37:AS37 A36:M36 U36:AS36 A39:AS40 A38:M38 U38:AS38 A41:H41 S41:AS41 AH58:AS59 O16 G17:P17 A17:E17 A15:P15 AS9:AS21 AD20:AD21 AE16 AD15:AD18 AE13 A71:J74 A70:E70 J70 U69:X69 AA69 U70:AS79 AD69 AG69:AS69 A35:AS35 A34 V34:AS34 F9:I9 P9:AD9 A12:G13 T18 A14:AD14 Z18:AB18 A22:AG22 AH23 AG23:AG27 U29:AG29 AH25 A42:AS45 A47:S47 A46:K46 U47:AS51 AP46:AS46 A48:G48 R48:S48 A19:H19 A21:H21 A20:E20 A49:S49 A51:S51 A50:G50 S50 A90:AS91 A52:AS57 A80:AS80 A60:AS68">
    <cfRule type="containsText" dxfId="129" priority="228" stopIfTrue="1" operator="containsText" text="※リストから選択して下さい">
      <formula>NOT(ISERROR(SEARCH("※リストから選択して下さい",A1)))</formula>
    </cfRule>
  </conditionalFormatting>
  <conditionalFormatting sqref="AK11">
    <cfRule type="containsText" dxfId="128" priority="223" stopIfTrue="1" operator="containsText" text="【※入力】">
      <formula>NOT(ISERROR(SEARCH("【※入力】",AK11)))</formula>
    </cfRule>
    <cfRule type="containsText" dxfId="127" priority="224" stopIfTrue="1" operator="containsText" text="【※選択】">
      <formula>NOT(ISERROR(SEARCH("【※選択】",AK11)))</formula>
    </cfRule>
  </conditionalFormatting>
  <conditionalFormatting sqref="AK11">
    <cfRule type="containsText" dxfId="126" priority="222" stopIfTrue="1" operator="containsText" text="※リストから選択して下さい">
      <formula>NOT(ISERROR(SEARCH("※リストから選択して下さい",AK11)))</formula>
    </cfRule>
  </conditionalFormatting>
  <conditionalFormatting sqref="AK13">
    <cfRule type="containsText" dxfId="125" priority="220" stopIfTrue="1" operator="containsText" text="【※入力】">
      <formula>NOT(ISERROR(SEARCH("【※入力】",AK13)))</formula>
    </cfRule>
    <cfRule type="containsText" dxfId="124" priority="221" stopIfTrue="1" operator="containsText" text="【※選択】">
      <formula>NOT(ISERROR(SEARCH("【※選択】",AK13)))</formula>
    </cfRule>
  </conditionalFormatting>
  <conditionalFormatting sqref="AK13">
    <cfRule type="containsText" dxfId="123" priority="219" stopIfTrue="1" operator="containsText" text="※リストから選択して下さい">
      <formula>NOT(ISERROR(SEARCH("※リストから選択して下さい",AK13)))</formula>
    </cfRule>
  </conditionalFormatting>
  <conditionalFormatting sqref="Q19">
    <cfRule type="containsText" dxfId="122" priority="217" stopIfTrue="1" operator="containsText" text="【※入力】">
      <formula>NOT(ISERROR(SEARCH("【※入力】",Q19)))</formula>
    </cfRule>
    <cfRule type="containsText" dxfId="121" priority="218" stopIfTrue="1" operator="containsText" text="【※選択】">
      <formula>NOT(ISERROR(SEARCH("【※選択】",Q19)))</formula>
    </cfRule>
  </conditionalFormatting>
  <conditionalFormatting sqref="Q19">
    <cfRule type="containsText" dxfId="120" priority="216" stopIfTrue="1" operator="containsText" text="※リストから選択して下さい">
      <formula>NOT(ISERROR(SEARCH("※リストから選択して下さい",Q19)))</formula>
    </cfRule>
  </conditionalFormatting>
  <conditionalFormatting sqref="AP23">
    <cfRule type="containsText" dxfId="119" priority="196" stopIfTrue="1" operator="containsText" text="【※入力】">
      <formula>NOT(ISERROR(SEARCH("【※入力】",AP23)))</formula>
    </cfRule>
    <cfRule type="containsText" dxfId="118" priority="197" stopIfTrue="1" operator="containsText" text="【※選択】">
      <formula>NOT(ISERROR(SEARCH("【※選択】",AP23)))</formula>
    </cfRule>
  </conditionalFormatting>
  <conditionalFormatting sqref="AP23">
    <cfRule type="containsText" dxfId="117" priority="195" stopIfTrue="1" operator="containsText" text="※リストから選択して下さい">
      <formula>NOT(ISERROR(SEARCH("※リストから選択して下さい",AP23)))</formula>
    </cfRule>
  </conditionalFormatting>
  <conditionalFormatting sqref="AD19">
    <cfRule type="containsText" dxfId="116" priority="193" stopIfTrue="1" operator="containsText" text="【※入力】">
      <formula>NOT(ISERROR(SEARCH("【※入力】",AD19)))</formula>
    </cfRule>
    <cfRule type="containsText" dxfId="115" priority="194" stopIfTrue="1" operator="containsText" text="【※選択】">
      <formula>NOT(ISERROR(SEARCH("【※選択】",AD19)))</formula>
    </cfRule>
  </conditionalFormatting>
  <conditionalFormatting sqref="AD19">
    <cfRule type="containsText" dxfId="114" priority="192" stopIfTrue="1" operator="containsText" text="※リストから選択して下さい">
      <formula>NOT(ISERROR(SEARCH("※リストから選択して下さい",AD19)))</formula>
    </cfRule>
  </conditionalFormatting>
  <conditionalFormatting sqref="AB19">
    <cfRule type="containsText" dxfId="113" priority="190" stopIfTrue="1" operator="containsText" text="【※入力】">
      <formula>NOT(ISERROR(SEARCH("【※入力】",AB19)))</formula>
    </cfRule>
    <cfRule type="containsText" dxfId="112" priority="191" stopIfTrue="1" operator="containsText" text="【※選択】">
      <formula>NOT(ISERROR(SEARCH("【※選択】",AB19)))</formula>
    </cfRule>
  </conditionalFormatting>
  <conditionalFormatting sqref="AB19">
    <cfRule type="containsText" dxfId="111" priority="189" stopIfTrue="1" operator="containsText" text="※リストから選択して下さい">
      <formula>NOT(ISERROR(SEARCH("※リストから選択して下さい",AB19)))</formula>
    </cfRule>
  </conditionalFormatting>
  <conditionalFormatting sqref="AB20:AB21">
    <cfRule type="containsText" dxfId="110" priority="187" stopIfTrue="1" operator="containsText" text="【※入力】">
      <formula>NOT(ISERROR(SEARCH("【※入力】",AB20)))</formula>
    </cfRule>
    <cfRule type="containsText" dxfId="109" priority="188" stopIfTrue="1" operator="containsText" text="【※選択】">
      <formula>NOT(ISERROR(SEARCH("【※選択】",AB20)))</formula>
    </cfRule>
  </conditionalFormatting>
  <conditionalFormatting sqref="AB20:AB21">
    <cfRule type="containsText" dxfId="108" priority="186" stopIfTrue="1" operator="containsText" text="※リストから選択して下さい">
      <formula>NOT(ISERROR(SEARCH("※リストから選択して下さい",AB20)))</formula>
    </cfRule>
  </conditionalFormatting>
  <conditionalFormatting sqref="AK9">
    <cfRule type="containsText" dxfId="107" priority="94" stopIfTrue="1" operator="containsText" text="※リストから選択して下さい">
      <formula>NOT(ISERROR(SEARCH("※リストから選択して下さい",AK9)))</formula>
    </cfRule>
  </conditionalFormatting>
  <conditionalFormatting sqref="AO9 AG9 AE9">
    <cfRule type="containsText" dxfId="106" priority="98" stopIfTrue="1" operator="containsText" text="【※入力】">
      <formula>NOT(ISERROR(SEARCH("【※入力】",AE9)))</formula>
    </cfRule>
    <cfRule type="containsText" dxfId="105" priority="99" stopIfTrue="1" operator="containsText" text="【※選択】">
      <formula>NOT(ISERROR(SEARCH("【※選択】",AE9)))</formula>
    </cfRule>
  </conditionalFormatting>
  <conditionalFormatting sqref="AO9 AG9 AE9">
    <cfRule type="containsText" dxfId="104" priority="97" stopIfTrue="1" operator="containsText" text="※リストから選択して下さい">
      <formula>NOT(ISERROR(SEARCH("※リストから選択して下さい",AE9)))</formula>
    </cfRule>
  </conditionalFormatting>
  <conditionalFormatting sqref="AK9">
    <cfRule type="containsText" dxfId="103" priority="95" stopIfTrue="1" operator="containsText" text="【※入力】">
      <formula>NOT(ISERROR(SEARCH("【※入力】",AK9)))</formula>
    </cfRule>
    <cfRule type="containsText" dxfId="102" priority="96" stopIfTrue="1" operator="containsText" text="【※選択】">
      <formula>NOT(ISERROR(SEARCH("【※選択】",AK9)))</formula>
    </cfRule>
  </conditionalFormatting>
  <conditionalFormatting sqref="I41:K41 R41">
    <cfRule type="containsText" dxfId="101" priority="80" stopIfTrue="1" operator="containsText" text="【※入力】">
      <formula>NOT(ISERROR(SEARCH("【※入力】",I41)))</formula>
    </cfRule>
    <cfRule type="containsText" dxfId="100" priority="81" stopIfTrue="1" operator="containsText" text="【※選択】">
      <formula>NOT(ISERROR(SEARCH("【※選択】",I41)))</formula>
    </cfRule>
  </conditionalFormatting>
  <conditionalFormatting sqref="I41:K41 R41">
    <cfRule type="containsText" dxfId="99" priority="79" stopIfTrue="1" operator="containsText" text="※リストから選択して下さい">
      <formula>NOT(ISERROR(SEARCH("※リストから選択して下さい",I41)))</formula>
    </cfRule>
  </conditionalFormatting>
  <conditionalFormatting sqref="I19:P19 I21:P21 P20">
    <cfRule type="containsText" dxfId="98" priority="62" stopIfTrue="1" operator="containsText" text="【※入力】">
      <formula>NOT(ISERROR(SEARCH("【※入力】",I19)))</formula>
    </cfRule>
    <cfRule type="containsText" dxfId="97" priority="63" stopIfTrue="1" operator="containsText" text="【※選択】">
      <formula>NOT(ISERROR(SEARCH("【※選択】",I19)))</formula>
    </cfRule>
  </conditionalFormatting>
  <conditionalFormatting sqref="I19:P19 I21:P21 P20">
    <cfRule type="containsText" dxfId="96" priority="61" stopIfTrue="1" operator="containsText" text="※リストから選択して下さい">
      <formula>NOT(ISERROR(SEARCH("※リストから選択して下さい",I19)))</formula>
    </cfRule>
  </conditionalFormatting>
  <conditionalFormatting sqref="S16 Q16 Y15:Y16 V16">
    <cfRule type="containsText" dxfId="95" priority="59" stopIfTrue="1" operator="containsText" text="【※入力】">
      <formula>NOT(ISERROR(SEARCH("【※入力】",Q15)))</formula>
    </cfRule>
    <cfRule type="containsText" dxfId="94" priority="60" stopIfTrue="1" operator="containsText" text="【※選択】">
      <formula>NOT(ISERROR(SEARCH("【※選択】",Q15)))</formula>
    </cfRule>
  </conditionalFormatting>
  <conditionalFormatting sqref="S16 Q16 Y15:Y16 V16">
    <cfRule type="containsText" dxfId="93" priority="58" stopIfTrue="1" operator="containsText" text="※リストから選択して下さい">
      <formula>NOT(ISERROR(SEARCH("※リストから選択して下さい",Q15)))</formula>
    </cfRule>
  </conditionalFormatting>
  <conditionalFormatting sqref="Q15 S15 V15">
    <cfRule type="containsText" dxfId="92" priority="56" stopIfTrue="1" operator="containsText" text="【※入力】">
      <formula>NOT(ISERROR(SEARCH("【※入力】",Q15)))</formula>
    </cfRule>
    <cfRule type="containsText" dxfId="91" priority="57" stopIfTrue="1" operator="containsText" text="【※選択】">
      <formula>NOT(ISERROR(SEARCH("【※選択】",Q15)))</formula>
    </cfRule>
  </conditionalFormatting>
  <conditionalFormatting sqref="Q15 S15 V15">
    <cfRule type="containsText" dxfId="90" priority="55" stopIfTrue="1" operator="containsText" text="※リストから選択して下さい">
      <formula>NOT(ISERROR(SEARCH("※リストから選択して下さい",Q15)))</formula>
    </cfRule>
  </conditionalFormatting>
  <conditionalFormatting sqref="AB15">
    <cfRule type="containsText" dxfId="89" priority="53" stopIfTrue="1" operator="containsText" text="【※入力】">
      <formula>NOT(ISERROR(SEARCH("【※入力】",AB15)))</formula>
    </cfRule>
    <cfRule type="containsText" dxfId="88" priority="54" stopIfTrue="1" operator="containsText" text="【※選択】">
      <formula>NOT(ISERROR(SEARCH("【※選択】",AB15)))</formula>
    </cfRule>
  </conditionalFormatting>
  <conditionalFormatting sqref="AB15">
    <cfRule type="containsText" dxfId="87" priority="52" stopIfTrue="1" operator="containsText" text="※リストから選択して下さい">
      <formula>NOT(ISERROR(SEARCH("※リストから選択して下さい",AB15)))</formula>
    </cfRule>
  </conditionalFormatting>
  <conditionalFormatting sqref="AB16">
    <cfRule type="containsText" dxfId="86" priority="50" stopIfTrue="1" operator="containsText" text="【※入力】">
      <formula>NOT(ISERROR(SEARCH("【※入力】",AB16)))</formula>
    </cfRule>
    <cfRule type="containsText" dxfId="85" priority="51" stopIfTrue="1" operator="containsText" text="【※選択】">
      <formula>NOT(ISERROR(SEARCH("【※選択】",AB16)))</formula>
    </cfRule>
  </conditionalFormatting>
  <conditionalFormatting sqref="AB16">
    <cfRule type="containsText" dxfId="84" priority="49" stopIfTrue="1" operator="containsText" text="※リストから選択して下さい">
      <formula>NOT(ISERROR(SEARCH("※リストから選択して下さい",AB16)))</formula>
    </cfRule>
  </conditionalFormatting>
  <conditionalFormatting sqref="B34:M34 U34">
    <cfRule type="containsText" dxfId="83" priority="29" stopIfTrue="1" operator="containsText" text="【※入力】">
      <formula>NOT(ISERROR(SEARCH("【※入力】",B34)))</formula>
    </cfRule>
    <cfRule type="containsText" dxfId="82" priority="30" stopIfTrue="1" operator="containsText" text="【※選択】">
      <formula>NOT(ISERROR(SEARCH("【※選択】",B34)))</formula>
    </cfRule>
  </conditionalFormatting>
  <conditionalFormatting sqref="B34:M34 U34">
    <cfRule type="containsText" dxfId="81" priority="28" stopIfTrue="1" operator="containsText" text="※リストから選択して下さい">
      <formula>NOT(ISERROR(SEARCH("※リストから選択して下さい",B34)))</formula>
    </cfRule>
  </conditionalFormatting>
  <conditionalFormatting sqref="AJ29">
    <cfRule type="containsText" dxfId="80" priority="13" stopIfTrue="1" operator="containsText" text="※リストから選択して下さい">
      <formula>NOT(ISERROR(SEARCH("※リストから選択して下さい",AJ29)))</formula>
    </cfRule>
  </conditionalFormatting>
  <conditionalFormatting sqref="AM28">
    <cfRule type="containsText" dxfId="79" priority="17" stopIfTrue="1" operator="containsText" text="【※入力】">
      <formula>NOT(ISERROR(SEARCH("【※入力】",AM28)))</formula>
    </cfRule>
    <cfRule type="containsText" dxfId="78" priority="18" stopIfTrue="1" operator="containsText" text="【※選択】">
      <formula>NOT(ISERROR(SEARCH("【※選択】",AM28)))</formula>
    </cfRule>
  </conditionalFormatting>
  <conditionalFormatting sqref="AM28">
    <cfRule type="containsText" dxfId="77" priority="16" stopIfTrue="1" operator="containsText" text="※リストから選択して下さい">
      <formula>NOT(ISERROR(SEARCH("※リストから選択して下さい",AM28)))</formula>
    </cfRule>
  </conditionalFormatting>
  <conditionalFormatting sqref="AJ29">
    <cfRule type="containsText" dxfId="76" priority="14" stopIfTrue="1" operator="containsText" text="【※入力】">
      <formula>NOT(ISERROR(SEARCH("【※入力】",AJ29)))</formula>
    </cfRule>
    <cfRule type="containsText" dxfId="75" priority="15" stopIfTrue="1" operator="containsText" text="【※選択】">
      <formula>NOT(ISERROR(SEARCH("【※選択】",AJ29)))</formula>
    </cfRule>
  </conditionalFormatting>
  <conditionalFormatting sqref="H48:J48">
    <cfRule type="containsText" dxfId="74" priority="11" stopIfTrue="1" operator="containsText" text="【※入力】">
      <formula>NOT(ISERROR(SEARCH("【※入力】",H48)))</formula>
    </cfRule>
    <cfRule type="containsText" dxfId="73" priority="12" stopIfTrue="1" operator="containsText" text="【※選択】">
      <formula>NOT(ISERROR(SEARCH("【※選択】",H48)))</formula>
    </cfRule>
  </conditionalFormatting>
  <conditionalFormatting sqref="H48:J48">
    <cfRule type="containsText" dxfId="72" priority="10" stopIfTrue="1" operator="containsText" text="※リストから選択して下さい">
      <formula>NOT(ISERROR(SEARCH("※リストから選択して下さい",H48)))</formula>
    </cfRule>
  </conditionalFormatting>
  <conditionalFormatting sqref="Q48">
    <cfRule type="containsText" dxfId="71" priority="8" stopIfTrue="1" operator="containsText" text="【※入力】">
      <formula>NOT(ISERROR(SEARCH("【※入力】",Q48)))</formula>
    </cfRule>
    <cfRule type="containsText" dxfId="70" priority="9" stopIfTrue="1" operator="containsText" text="【※選択】">
      <formula>NOT(ISERROR(SEARCH("【※選択】",Q48)))</formula>
    </cfRule>
  </conditionalFormatting>
  <conditionalFormatting sqref="Q48">
    <cfRule type="containsText" dxfId="69" priority="7" stopIfTrue="1" operator="containsText" text="※リストから選択して下さい">
      <formula>NOT(ISERROR(SEARCH("※リストから選択して下さい",Q48)))</formula>
    </cfRule>
  </conditionalFormatting>
  <conditionalFormatting sqref="F20:H20 O20">
    <cfRule type="containsText" dxfId="68" priority="5" stopIfTrue="1" operator="containsText" text="【※入力】">
      <formula>NOT(ISERROR(SEARCH("【※入力】",F20)))</formula>
    </cfRule>
    <cfRule type="containsText" dxfId="67" priority="6" stopIfTrue="1" operator="containsText" text="【※選択】">
      <formula>NOT(ISERROR(SEARCH("【※選択】",F20)))</formula>
    </cfRule>
  </conditionalFormatting>
  <conditionalFormatting sqref="F20:H20 O20">
    <cfRule type="containsText" dxfId="66" priority="4" stopIfTrue="1" operator="containsText" text="※リストから選択して下さい">
      <formula>NOT(ISERROR(SEARCH("※リストから選択して下さい",F20)))</formula>
    </cfRule>
  </conditionalFormatting>
  <conditionalFormatting sqref="H50:J50">
    <cfRule type="containsText" dxfId="65" priority="2" stopIfTrue="1" operator="containsText" text="【※入力】">
      <formula>NOT(ISERROR(SEARCH("【※入力】",H50)))</formula>
    </cfRule>
    <cfRule type="containsText" dxfId="64" priority="3" stopIfTrue="1" operator="containsText" text="【※選択】">
      <formula>NOT(ISERROR(SEARCH("【※選択】",H50)))</formula>
    </cfRule>
  </conditionalFormatting>
  <conditionalFormatting sqref="H50:J50">
    <cfRule type="containsText" dxfId="63" priority="1" stopIfTrue="1" operator="containsText" text="※リストから選択して下さい">
      <formula>NOT(ISERROR(SEARCH("※リストから選択して下さい",H50)))</formula>
    </cfRule>
  </conditionalFormatting>
  <dataValidations count="14">
    <dataValidation allowBlank="1" showInputMessage="1" showErrorMessage="1" promptTitle="加盟登録団体名" prompt="でご記入下さい。" sqref="I5:AH5"/>
    <dataValidation type="list" allowBlank="1" showInputMessage="1" showErrorMessage="1" sqref="L41:Q41">
      <formula1>$AU$41:$AU$44</formula1>
    </dataValidation>
    <dataValidation type="list" allowBlank="1" showInputMessage="1" showErrorMessage="1" sqref="I9:O9">
      <formula1>$AU$8:$AU$11</formula1>
    </dataValidation>
    <dataValidation type="list" allowBlank="1" showInputMessage="1" showErrorMessage="1" sqref="J12:P12">
      <formula1>$AU$12:$AU$14</formula1>
    </dataValidation>
    <dataValidation type="list" allowBlank="1" showInputMessage="1" showErrorMessage="1" sqref="N32:T32 N38:T38 N36:T36 N34:T34">
      <formula1>$AU$37:$AU$39</formula1>
    </dataValidation>
    <dataValidation type="list" allowBlank="1" showInputMessage="1" showErrorMessage="1" sqref="N29:T29">
      <formula1>$AU$29:$AU$32</formula1>
    </dataValidation>
    <dataValidation type="list" allowBlank="1" showInputMessage="1" showErrorMessage="1" sqref="N30:T30">
      <formula1>$AU$33:$AU$36</formula1>
    </dataValidation>
    <dataValidation type="list" allowBlank="1" showInputMessage="1" showErrorMessage="1" sqref="Z58:AG59">
      <formula1>$AU$52:$AU$54</formula1>
    </dataValidation>
    <dataValidation type="list" allowBlank="1" showInputMessage="1" showErrorMessage="1" sqref="I16:N16">
      <formula1>$AU$55:$AU$60</formula1>
    </dataValidation>
    <dataValidation type="list" allowBlank="1" showInputMessage="1" showErrorMessage="1" sqref="J13:P13">
      <formula1>$AU$15:$AU$18</formula1>
    </dataValidation>
    <dataValidation type="list" allowBlank="1" showInputMessage="1" showErrorMessage="1" sqref="I20:N20">
      <formula1>$AU$55:$AU$58</formula1>
    </dataValidation>
    <dataValidation type="list" allowBlank="1" showInputMessage="1" showErrorMessage="1" sqref="K50">
      <formula1>$AU$49:$AU$51</formula1>
    </dataValidation>
    <dataValidation type="list" allowBlank="1" showInputMessage="1" showErrorMessage="1" sqref="K48:P48">
      <formula1>$AU$55:$AU$69</formula1>
    </dataValidation>
    <dataValidation type="list" allowBlank="1" showInputMessage="1" showErrorMessage="1" sqref="L23:Q23">
      <formula1>$AU$55:$AU$91</formula1>
    </dataValidation>
  </dataValidations>
  <pageMargins left="0.70866141732283472" right="0.70866141732283472" top="0.74803149606299213" bottom="0.74803149606299213" header="0.31496062992125984" footer="0.31496062992125984"/>
  <pageSetup paperSize="9" scale="83" orientation="landscape" verticalDpi="0" r:id="rId1"/>
  <rowBreaks count="1" manualBreakCount="1">
    <brk id="7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U236"/>
  <sheetViews>
    <sheetView workbookViewId="0">
      <selection sqref="A1:AS31"/>
    </sheetView>
  </sheetViews>
  <sheetFormatPr defaultColWidth="3.5" defaultRowHeight="13.5"/>
  <cols>
    <col min="47" max="47" width="0" hidden="1" customWidth="1"/>
  </cols>
  <sheetData>
    <row r="1" spans="1:45" ht="25.5">
      <c r="A1" s="310" t="s">
        <v>270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0"/>
      <c r="AM1" s="310"/>
      <c r="AN1" s="310"/>
      <c r="AO1" s="310"/>
      <c r="AP1" s="310"/>
      <c r="AQ1" s="310"/>
      <c r="AR1" s="310"/>
      <c r="AS1" s="310"/>
    </row>
    <row r="2" spans="1:45" ht="20.25">
      <c r="A2" s="311" t="s">
        <v>0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1"/>
      <c r="AM2" s="311"/>
      <c r="AN2" s="311"/>
      <c r="AO2" s="311"/>
      <c r="AP2" s="311"/>
      <c r="AQ2" s="311"/>
      <c r="AR2" s="311"/>
      <c r="AS2" s="311"/>
    </row>
    <row r="3" spans="1:45" ht="30">
      <c r="A3" s="4" t="s">
        <v>11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</row>
    <row r="4" spans="1:45" ht="15" customHeight="1" thickBo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</row>
    <row r="5" spans="1:45" ht="16.5" thickBot="1">
      <c r="A5" s="109"/>
      <c r="B5" s="158" t="s">
        <v>39</v>
      </c>
      <c r="C5" s="159"/>
      <c r="D5" s="159"/>
      <c r="E5" s="160"/>
      <c r="F5" s="109"/>
      <c r="G5" s="421">
        <f>COUNTA(I36:I235)</f>
        <v>0</v>
      </c>
      <c r="H5" s="422"/>
      <c r="I5" s="422"/>
      <c r="J5" s="422"/>
      <c r="K5" s="161" t="s">
        <v>40</v>
      </c>
      <c r="L5" s="109"/>
      <c r="M5" s="15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423"/>
      <c r="AD5" s="423"/>
      <c r="AE5" s="423"/>
      <c r="AF5" s="423"/>
      <c r="AG5" s="423"/>
      <c r="AH5" s="423"/>
      <c r="AI5" s="423"/>
      <c r="AJ5" s="423"/>
      <c r="AK5" s="423"/>
      <c r="AL5" s="423"/>
      <c r="AM5" s="423"/>
      <c r="AN5" s="423"/>
      <c r="AO5" s="423"/>
      <c r="AP5" s="423"/>
      <c r="AQ5" s="423"/>
      <c r="AR5" s="423"/>
      <c r="AS5" s="423"/>
    </row>
    <row r="6" spans="1:45" ht="15">
      <c r="A6" s="109"/>
      <c r="B6" s="158"/>
      <c r="C6" s="159"/>
      <c r="D6" s="159"/>
      <c r="E6" s="162"/>
      <c r="F6" s="109"/>
      <c r="G6" s="163" t="s">
        <v>41</v>
      </c>
      <c r="H6" s="164"/>
      <c r="I6" s="164"/>
      <c r="J6" s="164"/>
      <c r="K6" s="165"/>
      <c r="L6" s="166"/>
      <c r="M6" s="15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8"/>
    </row>
    <row r="7" spans="1:45" ht="15">
      <c r="A7" s="109"/>
      <c r="B7" s="158"/>
      <c r="C7" s="159"/>
      <c r="D7" s="159"/>
      <c r="E7" s="162"/>
      <c r="F7" s="109"/>
      <c r="G7" s="163"/>
      <c r="H7" s="164"/>
      <c r="I7" s="164"/>
      <c r="J7" s="164"/>
      <c r="K7" s="165"/>
      <c r="L7" s="166"/>
      <c r="M7" s="15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8"/>
    </row>
    <row r="8" spans="1:45" ht="15.75">
      <c r="A8" s="109"/>
      <c r="B8" s="169" t="s">
        <v>62</v>
      </c>
      <c r="C8" s="109"/>
      <c r="D8" s="109"/>
      <c r="E8" s="109"/>
      <c r="F8" s="109"/>
      <c r="G8" s="159" t="s">
        <v>63</v>
      </c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59"/>
    </row>
    <row r="9" spans="1:45" ht="16.5" thickBot="1">
      <c r="A9" s="109"/>
      <c r="B9" s="169"/>
      <c r="C9" s="109"/>
      <c r="D9" s="109"/>
      <c r="E9" s="109"/>
      <c r="F9" s="109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</row>
    <row r="10" spans="1:45" ht="18" customHeight="1" thickTop="1" thickBot="1">
      <c r="A10" s="109"/>
      <c r="B10" s="388" t="s">
        <v>64</v>
      </c>
      <c r="C10" s="388"/>
      <c r="D10" s="388"/>
      <c r="E10" s="388"/>
      <c r="F10" s="389" t="str">
        <f>IF(I10="","【※入力】","【入力済】")</f>
        <v>【※入力】</v>
      </c>
      <c r="G10" s="389"/>
      <c r="H10" s="389"/>
      <c r="I10" s="418"/>
      <c r="J10" s="419"/>
      <c r="K10" s="419"/>
      <c r="L10" s="419"/>
      <c r="M10" s="419"/>
      <c r="N10" s="419"/>
      <c r="O10" s="420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</row>
    <row r="11" spans="1:45" ht="18" customHeight="1" thickTop="1">
      <c r="A11" s="109"/>
      <c r="B11" s="388" t="s">
        <v>65</v>
      </c>
      <c r="C11" s="388"/>
      <c r="D11" s="388"/>
      <c r="E11" s="388"/>
      <c r="F11" s="149"/>
      <c r="G11" s="172" t="s">
        <v>182</v>
      </c>
      <c r="H11" s="149"/>
      <c r="I11" s="173"/>
      <c r="J11" s="173"/>
      <c r="K11" s="174"/>
      <c r="L11" s="173"/>
      <c r="M11" s="173"/>
      <c r="N11" s="173"/>
      <c r="O11" s="173"/>
      <c r="P11" s="109"/>
      <c r="Q11" s="109"/>
      <c r="R11" s="162"/>
      <c r="S11" s="162"/>
      <c r="T11" s="162"/>
      <c r="U11" s="162"/>
      <c r="V11" s="162"/>
      <c r="W11" s="162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</row>
    <row r="12" spans="1:45" ht="18" customHeight="1" thickBot="1">
      <c r="A12" s="109"/>
      <c r="B12" s="388"/>
      <c r="C12" s="388"/>
      <c r="D12" s="388"/>
      <c r="E12" s="388"/>
      <c r="F12" s="109"/>
      <c r="G12" s="109" t="s">
        <v>66</v>
      </c>
      <c r="H12" s="109"/>
      <c r="I12" s="109"/>
      <c r="J12" s="109"/>
      <c r="K12" s="159"/>
      <c r="L12" s="159"/>
      <c r="M12" s="159"/>
      <c r="N12" s="435">
        <f>G5</f>
        <v>0</v>
      </c>
      <c r="O12" s="435"/>
      <c r="P12" s="435"/>
      <c r="Q12" s="109" t="s">
        <v>67</v>
      </c>
      <c r="R12" s="109" t="s">
        <v>68</v>
      </c>
      <c r="S12" s="436">
        <v>1500</v>
      </c>
      <c r="T12" s="436"/>
      <c r="U12" s="436"/>
      <c r="V12" s="159" t="s">
        <v>69</v>
      </c>
      <c r="W12" s="175"/>
      <c r="X12" s="175"/>
      <c r="Y12" s="164" t="s">
        <v>70</v>
      </c>
      <c r="Z12" s="441">
        <f>N12*1500</f>
        <v>0</v>
      </c>
      <c r="AA12" s="441"/>
      <c r="AB12" s="441"/>
      <c r="AC12" s="441"/>
      <c r="AD12" s="162" t="s">
        <v>69</v>
      </c>
      <c r="AE12" s="162"/>
      <c r="AF12" s="176" t="s">
        <v>273</v>
      </c>
      <c r="AG12" s="177"/>
      <c r="AH12" s="177"/>
      <c r="AI12" s="177"/>
      <c r="AJ12" s="177"/>
      <c r="AK12" s="177"/>
      <c r="AL12" s="109"/>
      <c r="AM12" s="109"/>
      <c r="AN12" s="109"/>
      <c r="AO12" s="109"/>
      <c r="AP12" s="109"/>
      <c r="AQ12" s="109"/>
      <c r="AR12" s="109"/>
      <c r="AS12" s="109"/>
    </row>
    <row r="13" spans="1:45" ht="18" customHeight="1" thickBot="1">
      <c r="A13" s="109"/>
      <c r="B13" s="148"/>
      <c r="C13" s="148"/>
      <c r="D13" s="148"/>
      <c r="E13" s="148"/>
      <c r="F13" s="109"/>
      <c r="G13" s="178" t="s">
        <v>181</v>
      </c>
      <c r="H13" s="109"/>
      <c r="I13" s="109"/>
      <c r="J13" s="109"/>
      <c r="K13" s="159"/>
      <c r="L13" s="159"/>
      <c r="M13" s="159"/>
      <c r="N13" s="179"/>
      <c r="O13" s="442">
        <f>参加団体調査!AD70</f>
        <v>0</v>
      </c>
      <c r="P13" s="442"/>
      <c r="Q13" s="178" t="s">
        <v>183</v>
      </c>
      <c r="R13" s="109"/>
      <c r="S13" s="180"/>
      <c r="T13" s="181"/>
      <c r="U13" s="181"/>
      <c r="V13" s="443">
        <f>SUM(参加団体調査!AD71:AE78)</f>
        <v>0</v>
      </c>
      <c r="W13" s="443"/>
      <c r="X13" s="182" t="s">
        <v>184</v>
      </c>
      <c r="Y13" s="181"/>
      <c r="Z13" s="441">
        <f>O13*1500+V13*5000</f>
        <v>0</v>
      </c>
      <c r="AA13" s="441"/>
      <c r="AB13" s="441"/>
      <c r="AC13" s="441"/>
      <c r="AD13" s="162" t="s">
        <v>69</v>
      </c>
      <c r="AE13" s="162"/>
      <c r="AF13" s="183" t="s">
        <v>71</v>
      </c>
      <c r="AG13" s="162"/>
      <c r="AH13" s="162"/>
      <c r="AI13" s="444" t="str">
        <f>IF(N12=0,"",5000+Z12+Z13)</f>
        <v/>
      </c>
      <c r="AJ13" s="445"/>
      <c r="AK13" s="445"/>
      <c r="AL13" s="445"/>
      <c r="AM13" s="446"/>
      <c r="AN13" s="109" t="s">
        <v>72</v>
      </c>
      <c r="AO13" s="109"/>
      <c r="AP13" s="109"/>
      <c r="AQ13" s="109"/>
      <c r="AR13" s="109"/>
      <c r="AS13" s="109"/>
    </row>
    <row r="14" spans="1:45" ht="14.25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</row>
    <row r="15" spans="1:45" ht="30">
      <c r="A15" s="141"/>
      <c r="B15" s="388" t="s">
        <v>2</v>
      </c>
      <c r="C15" s="388"/>
      <c r="D15" s="388"/>
      <c r="E15" s="388"/>
      <c r="F15" s="389" t="str">
        <f>IF(I15="","【※入力】","【入力済】")</f>
        <v>【入力済】</v>
      </c>
      <c r="G15" s="389"/>
      <c r="H15" s="389"/>
      <c r="I15" s="390">
        <f>参加団体調査!I5</f>
        <v>0</v>
      </c>
      <c r="J15" s="391"/>
      <c r="K15" s="391"/>
      <c r="L15" s="391"/>
      <c r="M15" s="391"/>
      <c r="N15" s="391"/>
      <c r="O15" s="391"/>
      <c r="P15" s="391"/>
      <c r="Q15" s="391"/>
      <c r="R15" s="391"/>
      <c r="S15" s="391"/>
      <c r="T15" s="391"/>
      <c r="U15" s="391"/>
      <c r="V15" s="391"/>
      <c r="W15" s="391"/>
      <c r="X15" s="391"/>
      <c r="Y15" s="391"/>
      <c r="Z15" s="391"/>
      <c r="AA15" s="391"/>
      <c r="AB15" s="391"/>
      <c r="AC15" s="391"/>
      <c r="AD15" s="391"/>
      <c r="AE15" s="391"/>
      <c r="AF15" s="391"/>
      <c r="AG15" s="391"/>
      <c r="AH15" s="392"/>
      <c r="AI15" s="142"/>
      <c r="AJ15" s="109"/>
      <c r="AK15" s="143"/>
      <c r="AL15" s="109"/>
      <c r="AM15" s="109"/>
      <c r="AN15" s="109"/>
      <c r="AO15" s="109"/>
      <c r="AP15" s="109"/>
      <c r="AQ15" s="109"/>
      <c r="AR15" s="109"/>
      <c r="AS15" s="109"/>
    </row>
    <row r="16" spans="1:45" ht="15.75">
      <c r="A16" s="144"/>
      <c r="B16" s="144"/>
      <c r="C16" s="144"/>
      <c r="D16" s="144"/>
      <c r="E16" s="144"/>
      <c r="F16" s="144"/>
      <c r="G16" s="144"/>
      <c r="H16" s="144"/>
      <c r="I16" s="393" t="s">
        <v>129</v>
      </c>
      <c r="J16" s="394"/>
      <c r="K16" s="394"/>
      <c r="L16" s="394"/>
      <c r="M16" s="394"/>
      <c r="N16" s="393" t="s">
        <v>130</v>
      </c>
      <c r="O16" s="394"/>
      <c r="P16" s="394"/>
      <c r="Q16" s="394"/>
      <c r="R16" s="394"/>
      <c r="S16" s="394"/>
      <c r="T16" s="394"/>
      <c r="U16" s="394"/>
      <c r="V16" s="394"/>
      <c r="W16" s="145"/>
      <c r="X16" s="144"/>
      <c r="Y16" s="144"/>
      <c r="Z16" s="144"/>
      <c r="AA16" s="144"/>
      <c r="AB16" s="142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</row>
    <row r="17" spans="1:47" ht="25.5">
      <c r="A17" s="395" t="s">
        <v>128</v>
      </c>
      <c r="B17" s="395"/>
      <c r="C17" s="395"/>
      <c r="D17" s="395"/>
      <c r="E17" s="395"/>
      <c r="F17" s="389" t="str">
        <f>IF(W17=2,"【入力済】","【※入力】")</f>
        <v>【入力済】</v>
      </c>
      <c r="G17" s="389"/>
      <c r="H17" s="389"/>
      <c r="I17" s="396">
        <f>参加団体調査!I7</f>
        <v>0</v>
      </c>
      <c r="J17" s="397"/>
      <c r="K17" s="397"/>
      <c r="L17" s="397"/>
      <c r="M17" s="397"/>
      <c r="N17" s="396">
        <f>参加団体調査!N7</f>
        <v>0</v>
      </c>
      <c r="O17" s="397"/>
      <c r="P17" s="397"/>
      <c r="Q17" s="397"/>
      <c r="R17" s="397"/>
      <c r="S17" s="397"/>
      <c r="T17" s="397"/>
      <c r="U17" s="397"/>
      <c r="V17" s="397"/>
      <c r="W17" s="146">
        <f>COUNTA(I17:V17)</f>
        <v>2</v>
      </c>
      <c r="X17" s="147"/>
      <c r="Y17" s="147"/>
      <c r="Z17" s="147"/>
      <c r="AA17" s="147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</row>
    <row r="18" spans="1:47" ht="15" customHeight="1">
      <c r="A18" s="150"/>
      <c r="B18" s="150"/>
      <c r="C18" s="150"/>
      <c r="D18" s="150"/>
      <c r="E18" s="150"/>
      <c r="F18" s="149"/>
      <c r="G18" s="149"/>
      <c r="H18" s="149"/>
      <c r="I18" s="184"/>
      <c r="J18" s="185"/>
      <c r="K18" s="185"/>
      <c r="L18" s="185"/>
      <c r="M18" s="185"/>
      <c r="N18" s="184"/>
      <c r="O18" s="185"/>
      <c r="P18" s="185"/>
      <c r="Q18" s="185"/>
      <c r="R18" s="185"/>
      <c r="S18" s="185"/>
      <c r="T18" s="185"/>
      <c r="U18" s="185"/>
      <c r="V18" s="185"/>
      <c r="W18" s="146"/>
      <c r="X18" s="147"/>
      <c r="Y18" s="147"/>
      <c r="Z18" s="147"/>
      <c r="AA18" s="147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</row>
    <row r="19" spans="1:47" ht="14.25">
      <c r="A19" s="109"/>
      <c r="B19" s="186" t="s">
        <v>269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8"/>
    </row>
    <row r="20" spans="1:47" ht="15" customHeight="1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U20">
        <v>23</v>
      </c>
    </row>
    <row r="21" spans="1:47" ht="15" customHeight="1" thickBot="1">
      <c r="A21" s="109"/>
      <c r="B21" s="109"/>
      <c r="C21" s="109"/>
      <c r="D21" s="109"/>
      <c r="E21" s="400"/>
      <c r="F21" s="401"/>
      <c r="G21" s="401"/>
      <c r="H21" s="401"/>
      <c r="I21" s="402"/>
      <c r="J21" s="400" t="s">
        <v>98</v>
      </c>
      <c r="K21" s="401"/>
      <c r="L21" s="401"/>
      <c r="M21" s="401"/>
      <c r="N21" s="401"/>
      <c r="O21" s="401"/>
      <c r="P21" s="401"/>
      <c r="Q21" s="401"/>
      <c r="R21" s="401"/>
      <c r="S21" s="401"/>
      <c r="T21" s="402"/>
      <c r="U21" s="400" t="s">
        <v>99</v>
      </c>
      <c r="V21" s="401"/>
      <c r="W21" s="402"/>
      <c r="X21" s="334" t="s">
        <v>171</v>
      </c>
      <c r="Y21" s="335"/>
      <c r="Z21" s="336"/>
      <c r="AA21" s="334" t="s">
        <v>172</v>
      </c>
      <c r="AB21" s="335"/>
      <c r="AC21" s="336"/>
      <c r="AD21" s="334" t="s">
        <v>173</v>
      </c>
      <c r="AE21" s="335"/>
      <c r="AF21" s="336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U21">
        <v>24</v>
      </c>
    </row>
    <row r="22" spans="1:47" ht="15" customHeight="1" thickTop="1" thickBot="1">
      <c r="A22" s="109"/>
      <c r="B22" s="109"/>
      <c r="C22" s="109"/>
      <c r="D22" s="109"/>
      <c r="E22" s="337" t="s">
        <v>168</v>
      </c>
      <c r="F22" s="338"/>
      <c r="G22" s="338"/>
      <c r="H22" s="338"/>
      <c r="I22" s="339"/>
      <c r="J22" s="187" t="s">
        <v>169</v>
      </c>
      <c r="K22" s="164"/>
      <c r="L22" s="164"/>
      <c r="M22" s="164"/>
      <c r="N22" s="164"/>
      <c r="O22" s="164"/>
      <c r="P22" s="164"/>
      <c r="Q22" s="164"/>
      <c r="R22" s="164"/>
      <c r="S22" s="164"/>
      <c r="T22" s="188" t="s">
        <v>170</v>
      </c>
      <c r="U22" s="340">
        <f>参加団体調査!U70</f>
        <v>0</v>
      </c>
      <c r="V22" s="341"/>
      <c r="W22" s="189" t="s">
        <v>101</v>
      </c>
      <c r="X22" s="340">
        <f>参加団体調査!X70</f>
        <v>0</v>
      </c>
      <c r="Y22" s="341"/>
      <c r="Z22" s="189" t="s">
        <v>101</v>
      </c>
      <c r="AA22" s="340">
        <f>参加団体調査!AA70</f>
        <v>0</v>
      </c>
      <c r="AB22" s="341"/>
      <c r="AC22" s="189" t="s">
        <v>101</v>
      </c>
      <c r="AD22" s="340">
        <f>参加団体調査!AD70</f>
        <v>0</v>
      </c>
      <c r="AE22" s="341"/>
      <c r="AF22" s="189" t="s">
        <v>101</v>
      </c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U22">
        <v>25</v>
      </c>
    </row>
    <row r="23" spans="1:47" ht="15" customHeight="1" thickTop="1">
      <c r="A23" s="109"/>
      <c r="B23" s="109"/>
      <c r="C23" s="109"/>
      <c r="D23" s="109"/>
      <c r="E23" s="342" t="s">
        <v>166</v>
      </c>
      <c r="F23" s="343"/>
      <c r="G23" s="343"/>
      <c r="H23" s="343"/>
      <c r="I23" s="344"/>
      <c r="J23" s="351" t="s">
        <v>100</v>
      </c>
      <c r="K23" s="352"/>
      <c r="L23" s="352"/>
      <c r="M23" s="352"/>
      <c r="N23" s="352"/>
      <c r="O23" s="352"/>
      <c r="P23" s="352"/>
      <c r="Q23" s="352"/>
      <c r="R23" s="352"/>
      <c r="S23" s="352"/>
      <c r="T23" s="353"/>
      <c r="U23" s="340">
        <f>参加団体調査!U71</f>
        <v>0</v>
      </c>
      <c r="V23" s="341"/>
      <c r="W23" s="189" t="s">
        <v>101</v>
      </c>
      <c r="X23" s="340">
        <f>参加団体調査!X71</f>
        <v>0</v>
      </c>
      <c r="Y23" s="341"/>
      <c r="Z23" s="189" t="s">
        <v>101</v>
      </c>
      <c r="AA23" s="340">
        <f>参加団体調査!AA71</f>
        <v>0</v>
      </c>
      <c r="AB23" s="341"/>
      <c r="AC23" s="189" t="s">
        <v>101</v>
      </c>
      <c r="AD23" s="340">
        <f>参加団体調査!AD71</f>
        <v>0</v>
      </c>
      <c r="AE23" s="341"/>
      <c r="AF23" s="189" t="s">
        <v>101</v>
      </c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U23">
        <v>26</v>
      </c>
    </row>
    <row r="24" spans="1:47" ht="15" customHeight="1">
      <c r="A24" s="109"/>
      <c r="B24" s="109"/>
      <c r="C24" s="109"/>
      <c r="D24" s="109"/>
      <c r="E24" s="345"/>
      <c r="F24" s="346"/>
      <c r="G24" s="346"/>
      <c r="H24" s="346"/>
      <c r="I24" s="347"/>
      <c r="J24" s="356" t="s">
        <v>102</v>
      </c>
      <c r="K24" s="357"/>
      <c r="L24" s="357"/>
      <c r="M24" s="357"/>
      <c r="N24" s="357"/>
      <c r="O24" s="357"/>
      <c r="P24" s="357"/>
      <c r="Q24" s="357"/>
      <c r="R24" s="357"/>
      <c r="S24" s="357"/>
      <c r="T24" s="358"/>
      <c r="U24" s="354">
        <f>参加団体調査!U72</f>
        <v>0</v>
      </c>
      <c r="V24" s="355"/>
      <c r="W24" s="190" t="s">
        <v>101</v>
      </c>
      <c r="X24" s="354">
        <f>参加団体調査!X72</f>
        <v>0</v>
      </c>
      <c r="Y24" s="355"/>
      <c r="Z24" s="190" t="s">
        <v>101</v>
      </c>
      <c r="AA24" s="354">
        <f>参加団体調査!AA72</f>
        <v>0</v>
      </c>
      <c r="AB24" s="355"/>
      <c r="AC24" s="190" t="s">
        <v>101</v>
      </c>
      <c r="AD24" s="354">
        <f>参加団体調査!AD72</f>
        <v>0</v>
      </c>
      <c r="AE24" s="355"/>
      <c r="AF24" s="190" t="s">
        <v>101</v>
      </c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U24">
        <v>27</v>
      </c>
    </row>
    <row r="25" spans="1:47" ht="15" customHeight="1">
      <c r="A25" s="109"/>
      <c r="B25" s="109"/>
      <c r="C25" s="109"/>
      <c r="D25" s="109"/>
      <c r="E25" s="345"/>
      <c r="F25" s="346"/>
      <c r="G25" s="346"/>
      <c r="H25" s="346"/>
      <c r="I25" s="347"/>
      <c r="J25" s="356" t="s">
        <v>103</v>
      </c>
      <c r="K25" s="357"/>
      <c r="L25" s="357"/>
      <c r="M25" s="357"/>
      <c r="N25" s="357"/>
      <c r="O25" s="357"/>
      <c r="P25" s="357"/>
      <c r="Q25" s="357"/>
      <c r="R25" s="357"/>
      <c r="S25" s="357"/>
      <c r="T25" s="358"/>
      <c r="U25" s="354">
        <f>参加団体調査!U73</f>
        <v>0</v>
      </c>
      <c r="V25" s="355"/>
      <c r="W25" s="190" t="s">
        <v>101</v>
      </c>
      <c r="X25" s="354">
        <f>参加団体調査!X73</f>
        <v>0</v>
      </c>
      <c r="Y25" s="355"/>
      <c r="Z25" s="190" t="s">
        <v>101</v>
      </c>
      <c r="AA25" s="354">
        <f>参加団体調査!AA73</f>
        <v>0</v>
      </c>
      <c r="AB25" s="355"/>
      <c r="AC25" s="190" t="s">
        <v>101</v>
      </c>
      <c r="AD25" s="354">
        <f>参加団体調査!AD73</f>
        <v>0</v>
      </c>
      <c r="AE25" s="355"/>
      <c r="AF25" s="190" t="s">
        <v>101</v>
      </c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U25">
        <v>28</v>
      </c>
    </row>
    <row r="26" spans="1:47" ht="15" customHeight="1">
      <c r="A26" s="109"/>
      <c r="B26" s="109"/>
      <c r="C26" s="109"/>
      <c r="D26" s="109"/>
      <c r="E26" s="345"/>
      <c r="F26" s="346"/>
      <c r="G26" s="346"/>
      <c r="H26" s="346"/>
      <c r="I26" s="347"/>
      <c r="J26" s="356" t="s">
        <v>104</v>
      </c>
      <c r="K26" s="357"/>
      <c r="L26" s="357"/>
      <c r="M26" s="357"/>
      <c r="N26" s="357"/>
      <c r="O26" s="357"/>
      <c r="P26" s="357"/>
      <c r="Q26" s="357"/>
      <c r="R26" s="357"/>
      <c r="S26" s="357"/>
      <c r="T26" s="358"/>
      <c r="U26" s="354">
        <f>参加団体調査!U74</f>
        <v>0</v>
      </c>
      <c r="V26" s="355"/>
      <c r="W26" s="190" t="s">
        <v>101</v>
      </c>
      <c r="X26" s="354">
        <f>参加団体調査!X74</f>
        <v>0</v>
      </c>
      <c r="Y26" s="355"/>
      <c r="Z26" s="190" t="s">
        <v>101</v>
      </c>
      <c r="AA26" s="354">
        <f>参加団体調査!AA74</f>
        <v>0</v>
      </c>
      <c r="AB26" s="355"/>
      <c r="AC26" s="190" t="s">
        <v>101</v>
      </c>
      <c r="AD26" s="354">
        <f>参加団体調査!AD74</f>
        <v>0</v>
      </c>
      <c r="AE26" s="355"/>
      <c r="AF26" s="190" t="s">
        <v>101</v>
      </c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U26">
        <v>29</v>
      </c>
    </row>
    <row r="27" spans="1:47" ht="15" customHeight="1" thickBot="1">
      <c r="A27" s="109"/>
      <c r="B27" s="109"/>
      <c r="C27" s="109"/>
      <c r="D27" s="109"/>
      <c r="E27" s="348"/>
      <c r="F27" s="349"/>
      <c r="G27" s="349"/>
      <c r="H27" s="349"/>
      <c r="I27" s="350"/>
      <c r="J27" s="372" t="s">
        <v>105</v>
      </c>
      <c r="K27" s="373"/>
      <c r="L27" s="374"/>
      <c r="M27" s="375"/>
      <c r="N27" s="376"/>
      <c r="O27" s="376"/>
      <c r="P27" s="376"/>
      <c r="Q27" s="376"/>
      <c r="R27" s="376"/>
      <c r="S27" s="369"/>
      <c r="T27" s="191" t="s">
        <v>106</v>
      </c>
      <c r="U27" s="368">
        <f>参加団体調査!U75</f>
        <v>0</v>
      </c>
      <c r="V27" s="369"/>
      <c r="W27" s="192" t="s">
        <v>101</v>
      </c>
      <c r="X27" s="368">
        <f>参加団体調査!X75</f>
        <v>0</v>
      </c>
      <c r="Y27" s="369"/>
      <c r="Z27" s="192" t="s">
        <v>101</v>
      </c>
      <c r="AA27" s="368">
        <f>参加団体調査!AA75</f>
        <v>0</v>
      </c>
      <c r="AB27" s="369"/>
      <c r="AC27" s="192" t="s">
        <v>101</v>
      </c>
      <c r="AD27" s="368">
        <f>参加団体調査!AD75</f>
        <v>0</v>
      </c>
      <c r="AE27" s="369"/>
      <c r="AF27" s="192" t="s">
        <v>101</v>
      </c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U27">
        <v>30</v>
      </c>
    </row>
    <row r="28" spans="1:47" ht="15" customHeight="1" thickTop="1">
      <c r="A28" s="109"/>
      <c r="B28" s="109"/>
      <c r="C28" s="109"/>
      <c r="D28" s="109"/>
      <c r="E28" s="342" t="s">
        <v>167</v>
      </c>
      <c r="F28" s="343"/>
      <c r="G28" s="343"/>
      <c r="H28" s="343"/>
      <c r="I28" s="344"/>
      <c r="J28" s="351" t="s">
        <v>107</v>
      </c>
      <c r="K28" s="352"/>
      <c r="L28" s="352"/>
      <c r="M28" s="352"/>
      <c r="N28" s="352"/>
      <c r="O28" s="352"/>
      <c r="P28" s="352"/>
      <c r="Q28" s="352"/>
      <c r="R28" s="352"/>
      <c r="S28" s="352"/>
      <c r="T28" s="353"/>
      <c r="U28" s="340">
        <f>参加団体調査!U76</f>
        <v>0</v>
      </c>
      <c r="V28" s="341"/>
      <c r="W28" s="189" t="s">
        <v>101</v>
      </c>
      <c r="X28" s="370"/>
      <c r="Y28" s="371"/>
      <c r="Z28" s="193"/>
      <c r="AA28" s="340">
        <f>参加団体調査!AA76</f>
        <v>0</v>
      </c>
      <c r="AB28" s="341"/>
      <c r="AC28" s="189" t="s">
        <v>101</v>
      </c>
      <c r="AD28" s="340">
        <f>参加団体調査!AD76</f>
        <v>0</v>
      </c>
      <c r="AE28" s="341"/>
      <c r="AF28" s="189" t="s">
        <v>101</v>
      </c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U28">
        <v>31</v>
      </c>
    </row>
    <row r="29" spans="1:47" ht="15" customHeight="1">
      <c r="A29" s="109"/>
      <c r="B29" s="109"/>
      <c r="C29" s="109"/>
      <c r="D29" s="109"/>
      <c r="E29" s="345"/>
      <c r="F29" s="346"/>
      <c r="G29" s="346"/>
      <c r="H29" s="346"/>
      <c r="I29" s="347"/>
      <c r="J29" s="356" t="s">
        <v>109</v>
      </c>
      <c r="K29" s="357"/>
      <c r="L29" s="357"/>
      <c r="M29" s="357"/>
      <c r="N29" s="357"/>
      <c r="O29" s="357"/>
      <c r="P29" s="357"/>
      <c r="Q29" s="357"/>
      <c r="R29" s="357"/>
      <c r="S29" s="357"/>
      <c r="T29" s="358"/>
      <c r="U29" s="354">
        <f>参加団体調査!U77</f>
        <v>0</v>
      </c>
      <c r="V29" s="355"/>
      <c r="W29" s="190" t="s">
        <v>101</v>
      </c>
      <c r="X29" s="380"/>
      <c r="Y29" s="381"/>
      <c r="Z29" s="194"/>
      <c r="AA29" s="354">
        <f>参加団体調査!AA77</f>
        <v>0</v>
      </c>
      <c r="AB29" s="355"/>
      <c r="AC29" s="190" t="s">
        <v>101</v>
      </c>
      <c r="AD29" s="354">
        <f>参加団体調査!AD77</f>
        <v>0</v>
      </c>
      <c r="AE29" s="355"/>
      <c r="AF29" s="190" t="s">
        <v>101</v>
      </c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U29">
        <v>32</v>
      </c>
    </row>
    <row r="30" spans="1:47" ht="15" customHeight="1">
      <c r="A30" s="109"/>
      <c r="B30" s="109"/>
      <c r="C30" s="109"/>
      <c r="D30" s="109"/>
      <c r="E30" s="377"/>
      <c r="F30" s="378"/>
      <c r="G30" s="378"/>
      <c r="H30" s="378"/>
      <c r="I30" s="379"/>
      <c r="J30" s="356" t="s">
        <v>110</v>
      </c>
      <c r="K30" s="357"/>
      <c r="L30" s="357"/>
      <c r="M30" s="357"/>
      <c r="N30" s="357"/>
      <c r="O30" s="357"/>
      <c r="P30" s="357"/>
      <c r="Q30" s="357"/>
      <c r="R30" s="357"/>
      <c r="S30" s="357"/>
      <c r="T30" s="358"/>
      <c r="U30" s="354">
        <f>参加団体調査!U78</f>
        <v>0</v>
      </c>
      <c r="V30" s="355"/>
      <c r="W30" s="190" t="s">
        <v>101</v>
      </c>
      <c r="X30" s="398"/>
      <c r="Y30" s="399"/>
      <c r="Z30" s="195"/>
      <c r="AA30" s="354">
        <f>参加団体調査!AA78</f>
        <v>0</v>
      </c>
      <c r="AB30" s="355"/>
      <c r="AC30" s="190" t="s">
        <v>101</v>
      </c>
      <c r="AD30" s="354">
        <f>参加団体調査!AD78</f>
        <v>0</v>
      </c>
      <c r="AE30" s="355"/>
      <c r="AF30" s="190" t="s">
        <v>101</v>
      </c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U30">
        <v>33</v>
      </c>
    </row>
    <row r="31" spans="1:47" ht="15" customHeight="1" thickBot="1">
      <c r="A31" s="109"/>
      <c r="B31" s="109"/>
      <c r="C31" s="109"/>
      <c r="D31" s="109"/>
      <c r="E31" s="164"/>
      <c r="F31" s="164"/>
      <c r="G31" s="164"/>
      <c r="H31" s="164"/>
      <c r="I31" s="164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85"/>
      <c r="V31" s="185"/>
      <c r="W31" s="196"/>
      <c r="X31" s="185"/>
      <c r="Y31" s="185"/>
      <c r="Z31" s="196"/>
      <c r="AA31" s="185"/>
      <c r="AB31" s="185"/>
      <c r="AC31" s="196"/>
      <c r="AD31" s="185"/>
      <c r="AE31" s="185"/>
      <c r="AF31" s="196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</row>
    <row r="32" spans="1:47" ht="15.75" thickBot="1">
      <c r="A32" s="5"/>
      <c r="B32" s="6" t="s">
        <v>12</v>
      </c>
      <c r="C32" s="7"/>
      <c r="D32" s="7"/>
      <c r="E32" s="7"/>
      <c r="F32" s="5"/>
      <c r="G32" s="5"/>
      <c r="H32" s="7"/>
      <c r="I32" s="382" t="str">
        <f>IF(L32="※リストから選択してください","【※選択】","【入力済】")</f>
        <v>【入力済】</v>
      </c>
      <c r="J32" s="382"/>
      <c r="K32" s="382"/>
      <c r="L32" s="383" t="s">
        <v>178</v>
      </c>
      <c r="M32" s="384" t="s">
        <v>1</v>
      </c>
      <c r="N32" s="384" t="s">
        <v>1</v>
      </c>
      <c r="O32" s="384" t="s">
        <v>1</v>
      </c>
      <c r="P32" s="384" t="s">
        <v>1</v>
      </c>
      <c r="Q32" s="384" t="s">
        <v>1</v>
      </c>
      <c r="R32" s="385" t="s">
        <v>1</v>
      </c>
      <c r="S32" s="8" t="s">
        <v>13</v>
      </c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U32" t="s">
        <v>131</v>
      </c>
    </row>
    <row r="33" spans="1:47" ht="14.25">
      <c r="A33" s="5"/>
      <c r="B33" s="9"/>
      <c r="C33" s="9"/>
      <c r="D33" s="9"/>
      <c r="E33" s="9"/>
      <c r="F33" s="5"/>
      <c r="G33" s="5"/>
      <c r="H33" s="10"/>
      <c r="I33" s="10"/>
      <c r="J33" s="10"/>
      <c r="K33" s="10"/>
      <c r="L33" s="10"/>
      <c r="M33" s="10"/>
      <c r="N33" s="10"/>
      <c r="O33" s="10"/>
      <c r="P33" s="10"/>
      <c r="Q33" s="11"/>
      <c r="R33" s="11"/>
      <c r="S33" s="11"/>
      <c r="T33" s="11"/>
      <c r="U33" s="11"/>
      <c r="V33" s="11"/>
      <c r="W33" s="11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U33" t="s">
        <v>132</v>
      </c>
    </row>
    <row r="34" spans="1:47" ht="15.75" thickBot="1">
      <c r="A34" s="5"/>
      <c r="B34" s="6" t="s">
        <v>14</v>
      </c>
      <c r="C34" s="7"/>
      <c r="D34" s="7"/>
      <c r="E34" s="7"/>
      <c r="F34" s="5"/>
      <c r="G34" s="5"/>
      <c r="H34" s="5"/>
      <c r="I34" s="5"/>
      <c r="J34" s="5"/>
      <c r="K34" s="10"/>
      <c r="L34" s="10"/>
      <c r="M34" s="10"/>
      <c r="N34" s="10"/>
      <c r="O34" s="10"/>
      <c r="P34" s="10"/>
      <c r="Q34" s="10"/>
      <c r="R34" s="10"/>
      <c r="S34" s="108" t="s">
        <v>256</v>
      </c>
      <c r="T34" s="5"/>
      <c r="U34" s="5"/>
      <c r="V34" s="5"/>
      <c r="W34" s="461" t="str">
        <f>IF(参加団体調査!I20="※リストから選択して下さい","【入力不要】",IF(COUNTA(S36:T235)=参加団体調査!I20,"【入力済】","【※入力】"))</f>
        <v>【入力不要】</v>
      </c>
      <c r="X34" s="461"/>
      <c r="Y34" s="461"/>
      <c r="Z34" s="5"/>
      <c r="AA34" s="5"/>
      <c r="AB34" s="5"/>
      <c r="AC34" s="5"/>
      <c r="AD34" s="5"/>
      <c r="AE34" s="12" t="s">
        <v>15</v>
      </c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U34" t="s">
        <v>133</v>
      </c>
    </row>
    <row r="35" spans="1:47" ht="13.5" customHeight="1" thickBot="1">
      <c r="A35" s="5"/>
      <c r="B35" s="9"/>
      <c r="C35" s="9"/>
      <c r="D35" s="386" t="s">
        <v>16</v>
      </c>
      <c r="E35" s="387"/>
      <c r="F35" s="387" t="s">
        <v>17</v>
      </c>
      <c r="G35" s="387"/>
      <c r="H35" s="387"/>
      <c r="I35" s="387" t="s">
        <v>4</v>
      </c>
      <c r="J35" s="387"/>
      <c r="K35" s="387"/>
      <c r="L35" s="387"/>
      <c r="M35" s="387"/>
      <c r="N35" s="387"/>
      <c r="O35" s="387" t="s">
        <v>18</v>
      </c>
      <c r="P35" s="387"/>
      <c r="Q35" s="437" t="s">
        <v>19</v>
      </c>
      <c r="R35" s="438"/>
      <c r="S35" s="459" t="s">
        <v>247</v>
      </c>
      <c r="T35" s="460"/>
      <c r="U35" s="450" t="s">
        <v>20</v>
      </c>
      <c r="V35" s="451"/>
      <c r="W35" s="451"/>
      <c r="X35" s="451"/>
      <c r="Y35" s="451"/>
      <c r="Z35" s="451"/>
      <c r="AA35" s="451"/>
      <c r="AB35" s="451"/>
      <c r="AC35" s="452"/>
      <c r="AD35" s="5"/>
      <c r="AE35" s="13" t="s">
        <v>21</v>
      </c>
      <c r="AF35" s="14"/>
      <c r="AG35" s="14"/>
      <c r="AH35" s="14"/>
      <c r="AI35" s="14"/>
      <c r="AJ35" s="14"/>
      <c r="AK35" s="8"/>
      <c r="AL35" s="8"/>
      <c r="AM35" s="8"/>
      <c r="AN35" s="8"/>
      <c r="AO35" s="8"/>
      <c r="AP35" s="8"/>
      <c r="AQ35" s="8"/>
      <c r="AR35" s="5"/>
      <c r="AS35" s="5"/>
      <c r="AU35" t="s">
        <v>178</v>
      </c>
    </row>
    <row r="36" spans="1:47" ht="13.5" customHeight="1" thickTop="1">
      <c r="A36" s="5"/>
      <c r="B36" s="5"/>
      <c r="C36" s="5"/>
      <c r="D36" s="403">
        <v>1</v>
      </c>
      <c r="E36" s="404"/>
      <c r="F36" s="405" t="str">
        <f t="shared" ref="F36:F67" si="0">IF(I36="","",IF(O36="―","【※選択】",IF(Q36="―","【※選択】","【入力済】")))</f>
        <v/>
      </c>
      <c r="G36" s="406"/>
      <c r="H36" s="407"/>
      <c r="I36" s="408"/>
      <c r="J36" s="409"/>
      <c r="K36" s="409"/>
      <c r="L36" s="409"/>
      <c r="M36" s="409"/>
      <c r="N36" s="410"/>
      <c r="O36" s="411"/>
      <c r="P36" s="411"/>
      <c r="Q36" s="439"/>
      <c r="R36" s="440"/>
      <c r="S36" s="439"/>
      <c r="T36" s="440"/>
      <c r="U36" s="366" t="str">
        <f t="shared" ref="U36:U67" si="1">IF(I36="","―",IF($L$32="４．選択をして掲載する",IF(X36="―","【※選択】","【入力済】"),"【入力済】"))</f>
        <v>―</v>
      </c>
      <c r="V36" s="367"/>
      <c r="W36" s="367"/>
      <c r="X36" s="453" t="s">
        <v>22</v>
      </c>
      <c r="Y36" s="454"/>
      <c r="Z36" s="454"/>
      <c r="AA36" s="454"/>
      <c r="AB36" s="454"/>
      <c r="AC36" s="455"/>
      <c r="AD36" s="5"/>
      <c r="AE36" s="8" t="s">
        <v>23</v>
      </c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15"/>
      <c r="AS36" s="5"/>
      <c r="AU36" t="s">
        <v>134</v>
      </c>
    </row>
    <row r="37" spans="1:47" ht="13.5" customHeight="1">
      <c r="A37" s="5"/>
      <c r="B37" s="5"/>
      <c r="C37" s="5"/>
      <c r="D37" s="359">
        <f t="shared" ref="D37:D68" si="2">D36+1</f>
        <v>2</v>
      </c>
      <c r="E37" s="360"/>
      <c r="F37" s="412" t="str">
        <f t="shared" si="0"/>
        <v/>
      </c>
      <c r="G37" s="413"/>
      <c r="H37" s="414"/>
      <c r="I37" s="362"/>
      <c r="J37" s="363"/>
      <c r="K37" s="363"/>
      <c r="L37" s="363"/>
      <c r="M37" s="363"/>
      <c r="N37" s="364"/>
      <c r="O37" s="365"/>
      <c r="P37" s="365"/>
      <c r="Q37" s="415"/>
      <c r="R37" s="416"/>
      <c r="S37" s="415"/>
      <c r="T37" s="416"/>
      <c r="U37" s="366" t="str">
        <f t="shared" si="1"/>
        <v>―</v>
      </c>
      <c r="V37" s="367"/>
      <c r="W37" s="367"/>
      <c r="X37" s="447" t="s">
        <v>22</v>
      </c>
      <c r="Y37" s="448"/>
      <c r="Z37" s="448"/>
      <c r="AA37" s="448"/>
      <c r="AB37" s="448"/>
      <c r="AC37" s="449"/>
      <c r="AD37" s="5"/>
      <c r="AE37" s="16" t="s">
        <v>24</v>
      </c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5"/>
      <c r="AU37" t="s">
        <v>135</v>
      </c>
    </row>
    <row r="38" spans="1:47" ht="13.5" customHeight="1">
      <c r="A38" s="5"/>
      <c r="B38" s="5"/>
      <c r="C38" s="5"/>
      <c r="D38" s="359">
        <f t="shared" si="2"/>
        <v>3</v>
      </c>
      <c r="E38" s="360"/>
      <c r="F38" s="361" t="str">
        <f t="shared" si="0"/>
        <v/>
      </c>
      <c r="G38" s="361"/>
      <c r="H38" s="361"/>
      <c r="I38" s="362"/>
      <c r="J38" s="363"/>
      <c r="K38" s="363"/>
      <c r="L38" s="363"/>
      <c r="M38" s="363"/>
      <c r="N38" s="364"/>
      <c r="O38" s="365"/>
      <c r="P38" s="365"/>
      <c r="Q38" s="415"/>
      <c r="R38" s="416"/>
      <c r="S38" s="415"/>
      <c r="T38" s="416"/>
      <c r="U38" s="366" t="str">
        <f t="shared" si="1"/>
        <v>―</v>
      </c>
      <c r="V38" s="367"/>
      <c r="W38" s="367"/>
      <c r="X38" s="447" t="s">
        <v>22</v>
      </c>
      <c r="Y38" s="448"/>
      <c r="Z38" s="448"/>
      <c r="AA38" s="448"/>
      <c r="AB38" s="448"/>
      <c r="AC38" s="449"/>
      <c r="AD38" s="5"/>
      <c r="AE38" s="5" t="s">
        <v>25</v>
      </c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5"/>
      <c r="AU38" t="s">
        <v>136</v>
      </c>
    </row>
    <row r="39" spans="1:47" ht="13.5" customHeight="1">
      <c r="A39" s="5"/>
      <c r="B39" s="5"/>
      <c r="C39" s="5"/>
      <c r="D39" s="359">
        <f t="shared" si="2"/>
        <v>4</v>
      </c>
      <c r="E39" s="360"/>
      <c r="F39" s="361" t="str">
        <f t="shared" si="0"/>
        <v/>
      </c>
      <c r="G39" s="361"/>
      <c r="H39" s="361"/>
      <c r="I39" s="362"/>
      <c r="J39" s="363"/>
      <c r="K39" s="363"/>
      <c r="L39" s="363"/>
      <c r="M39" s="363"/>
      <c r="N39" s="364"/>
      <c r="O39" s="365"/>
      <c r="P39" s="365"/>
      <c r="Q39" s="415"/>
      <c r="R39" s="416"/>
      <c r="S39" s="415"/>
      <c r="T39" s="416"/>
      <c r="U39" s="366" t="str">
        <f t="shared" si="1"/>
        <v>―</v>
      </c>
      <c r="V39" s="367"/>
      <c r="W39" s="367"/>
      <c r="X39" s="447" t="s">
        <v>22</v>
      </c>
      <c r="Y39" s="448"/>
      <c r="Z39" s="448"/>
      <c r="AA39" s="448"/>
      <c r="AB39" s="448"/>
      <c r="AC39" s="449"/>
      <c r="AD39" s="5"/>
      <c r="AE39" s="16" t="s">
        <v>26</v>
      </c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5"/>
      <c r="AU39" t="s">
        <v>137</v>
      </c>
    </row>
    <row r="40" spans="1:47" ht="13.5" customHeight="1">
      <c r="A40" s="5"/>
      <c r="B40" s="5"/>
      <c r="C40" s="5"/>
      <c r="D40" s="359">
        <f t="shared" si="2"/>
        <v>5</v>
      </c>
      <c r="E40" s="360"/>
      <c r="F40" s="361" t="str">
        <f t="shared" si="0"/>
        <v/>
      </c>
      <c r="G40" s="361"/>
      <c r="H40" s="361"/>
      <c r="I40" s="362"/>
      <c r="J40" s="363"/>
      <c r="K40" s="363"/>
      <c r="L40" s="363"/>
      <c r="M40" s="363"/>
      <c r="N40" s="364"/>
      <c r="O40" s="365"/>
      <c r="P40" s="365"/>
      <c r="Q40" s="415"/>
      <c r="R40" s="416"/>
      <c r="S40" s="415"/>
      <c r="T40" s="416"/>
      <c r="U40" s="366" t="str">
        <f t="shared" si="1"/>
        <v>―</v>
      </c>
      <c r="V40" s="367"/>
      <c r="W40" s="367"/>
      <c r="X40" s="447" t="s">
        <v>22</v>
      </c>
      <c r="Y40" s="448"/>
      <c r="Z40" s="448"/>
      <c r="AA40" s="448"/>
      <c r="AB40" s="448"/>
      <c r="AC40" s="449"/>
      <c r="AD40" s="5"/>
      <c r="AE40" s="15" t="s">
        <v>27</v>
      </c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5"/>
      <c r="AU40" t="s">
        <v>138</v>
      </c>
    </row>
    <row r="41" spans="1:47" ht="13.5" customHeight="1">
      <c r="A41" s="5"/>
      <c r="B41" s="5"/>
      <c r="C41" s="5"/>
      <c r="D41" s="359">
        <f t="shared" si="2"/>
        <v>6</v>
      </c>
      <c r="E41" s="360"/>
      <c r="F41" s="361" t="str">
        <f t="shared" si="0"/>
        <v/>
      </c>
      <c r="G41" s="361"/>
      <c r="H41" s="361"/>
      <c r="I41" s="362"/>
      <c r="J41" s="363"/>
      <c r="K41" s="363"/>
      <c r="L41" s="363"/>
      <c r="M41" s="363"/>
      <c r="N41" s="364"/>
      <c r="O41" s="365"/>
      <c r="P41" s="365"/>
      <c r="Q41" s="415"/>
      <c r="R41" s="416"/>
      <c r="S41" s="415"/>
      <c r="T41" s="416"/>
      <c r="U41" s="366" t="str">
        <f t="shared" si="1"/>
        <v>―</v>
      </c>
      <c r="V41" s="367"/>
      <c r="W41" s="367"/>
      <c r="X41" s="447" t="s">
        <v>22</v>
      </c>
      <c r="Y41" s="448"/>
      <c r="Z41" s="448"/>
      <c r="AA41" s="448"/>
      <c r="AB41" s="448"/>
      <c r="AC41" s="449"/>
      <c r="AD41" s="5"/>
      <c r="AE41" s="5" t="s">
        <v>28</v>
      </c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5"/>
      <c r="AU41" t="s">
        <v>139</v>
      </c>
    </row>
    <row r="42" spans="1:47" ht="13.5" customHeight="1">
      <c r="A42" s="5"/>
      <c r="B42" s="5"/>
      <c r="C42" s="5"/>
      <c r="D42" s="359">
        <f t="shared" si="2"/>
        <v>7</v>
      </c>
      <c r="E42" s="360"/>
      <c r="F42" s="361" t="str">
        <f t="shared" si="0"/>
        <v/>
      </c>
      <c r="G42" s="361"/>
      <c r="H42" s="361"/>
      <c r="I42" s="362"/>
      <c r="J42" s="363"/>
      <c r="K42" s="363"/>
      <c r="L42" s="363"/>
      <c r="M42" s="363"/>
      <c r="N42" s="364"/>
      <c r="O42" s="365"/>
      <c r="P42" s="365"/>
      <c r="Q42" s="415"/>
      <c r="R42" s="416"/>
      <c r="S42" s="415"/>
      <c r="T42" s="416"/>
      <c r="U42" s="366" t="str">
        <f t="shared" si="1"/>
        <v>―</v>
      </c>
      <c r="V42" s="367"/>
      <c r="W42" s="367"/>
      <c r="X42" s="447" t="s">
        <v>22</v>
      </c>
      <c r="Y42" s="448"/>
      <c r="Z42" s="448"/>
      <c r="AA42" s="448"/>
      <c r="AB42" s="448"/>
      <c r="AC42" s="449"/>
      <c r="AD42" s="5"/>
      <c r="AE42" s="138" t="s">
        <v>257</v>
      </c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5"/>
      <c r="AU42" t="s">
        <v>140</v>
      </c>
    </row>
    <row r="43" spans="1:47" ht="13.5" customHeight="1">
      <c r="A43" s="5"/>
      <c r="B43" s="5"/>
      <c r="C43" s="5"/>
      <c r="D43" s="359">
        <f t="shared" si="2"/>
        <v>8</v>
      </c>
      <c r="E43" s="360"/>
      <c r="F43" s="361" t="str">
        <f t="shared" si="0"/>
        <v/>
      </c>
      <c r="G43" s="361"/>
      <c r="H43" s="361"/>
      <c r="I43" s="362"/>
      <c r="J43" s="363"/>
      <c r="K43" s="363"/>
      <c r="L43" s="363"/>
      <c r="M43" s="363"/>
      <c r="N43" s="364"/>
      <c r="O43" s="365"/>
      <c r="P43" s="365"/>
      <c r="Q43" s="415"/>
      <c r="R43" s="416"/>
      <c r="S43" s="415"/>
      <c r="T43" s="416"/>
      <c r="U43" s="366" t="str">
        <f t="shared" si="1"/>
        <v>―</v>
      </c>
      <c r="V43" s="367"/>
      <c r="W43" s="367"/>
      <c r="X43" s="447" t="s">
        <v>22</v>
      </c>
      <c r="Y43" s="448"/>
      <c r="Z43" s="448"/>
      <c r="AA43" s="448"/>
      <c r="AB43" s="448"/>
      <c r="AC43" s="449"/>
      <c r="AD43" s="5"/>
      <c r="AE43" s="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5"/>
      <c r="AU43" t="s">
        <v>141</v>
      </c>
    </row>
    <row r="44" spans="1:47" ht="13.5" customHeight="1">
      <c r="A44" s="5"/>
      <c r="B44" s="5"/>
      <c r="C44" s="5"/>
      <c r="D44" s="359">
        <f t="shared" si="2"/>
        <v>9</v>
      </c>
      <c r="E44" s="360"/>
      <c r="F44" s="361" t="str">
        <f t="shared" si="0"/>
        <v/>
      </c>
      <c r="G44" s="361"/>
      <c r="H44" s="361"/>
      <c r="I44" s="362"/>
      <c r="J44" s="363"/>
      <c r="K44" s="363"/>
      <c r="L44" s="363"/>
      <c r="M44" s="363"/>
      <c r="N44" s="364"/>
      <c r="O44" s="365"/>
      <c r="P44" s="365"/>
      <c r="Q44" s="415"/>
      <c r="R44" s="416"/>
      <c r="S44" s="415"/>
      <c r="T44" s="416"/>
      <c r="U44" s="366" t="str">
        <f t="shared" si="1"/>
        <v>―</v>
      </c>
      <c r="V44" s="367"/>
      <c r="W44" s="367"/>
      <c r="X44" s="447" t="s">
        <v>22</v>
      </c>
      <c r="Y44" s="448"/>
      <c r="Z44" s="448"/>
      <c r="AA44" s="448"/>
      <c r="AB44" s="448"/>
      <c r="AC44" s="449"/>
      <c r="AD44" s="5"/>
      <c r="AE44" s="14" t="s">
        <v>29</v>
      </c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5"/>
      <c r="AU44" t="s">
        <v>142</v>
      </c>
    </row>
    <row r="45" spans="1:47" ht="13.5" customHeight="1">
      <c r="A45" s="5"/>
      <c r="B45" s="5"/>
      <c r="C45" s="5"/>
      <c r="D45" s="359">
        <f t="shared" si="2"/>
        <v>10</v>
      </c>
      <c r="E45" s="360"/>
      <c r="F45" s="361" t="str">
        <f t="shared" si="0"/>
        <v/>
      </c>
      <c r="G45" s="361"/>
      <c r="H45" s="361"/>
      <c r="I45" s="362"/>
      <c r="J45" s="363"/>
      <c r="K45" s="363"/>
      <c r="L45" s="363"/>
      <c r="M45" s="363"/>
      <c r="N45" s="364"/>
      <c r="O45" s="365"/>
      <c r="P45" s="365"/>
      <c r="Q45" s="415"/>
      <c r="R45" s="416"/>
      <c r="S45" s="415"/>
      <c r="T45" s="416"/>
      <c r="U45" s="366" t="str">
        <f t="shared" si="1"/>
        <v>―</v>
      </c>
      <c r="V45" s="367"/>
      <c r="W45" s="367"/>
      <c r="X45" s="447" t="s">
        <v>22</v>
      </c>
      <c r="Y45" s="448"/>
      <c r="Z45" s="448"/>
      <c r="AA45" s="448"/>
      <c r="AB45" s="448"/>
      <c r="AC45" s="449"/>
      <c r="AD45" s="5"/>
      <c r="AE45" s="137" t="s">
        <v>248</v>
      </c>
      <c r="AF45" s="17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5"/>
      <c r="AU45" t="s">
        <v>143</v>
      </c>
    </row>
    <row r="46" spans="1:47" ht="13.5" customHeight="1">
      <c r="A46" s="5"/>
      <c r="B46" s="5"/>
      <c r="C46" s="5"/>
      <c r="D46" s="359">
        <f t="shared" si="2"/>
        <v>11</v>
      </c>
      <c r="E46" s="360"/>
      <c r="F46" s="361" t="str">
        <f t="shared" si="0"/>
        <v/>
      </c>
      <c r="G46" s="361"/>
      <c r="H46" s="361"/>
      <c r="I46" s="417"/>
      <c r="J46" s="363"/>
      <c r="K46" s="363"/>
      <c r="L46" s="363"/>
      <c r="M46" s="363"/>
      <c r="N46" s="364"/>
      <c r="O46" s="365"/>
      <c r="P46" s="365"/>
      <c r="Q46" s="415"/>
      <c r="R46" s="416"/>
      <c r="S46" s="415"/>
      <c r="T46" s="416"/>
      <c r="U46" s="366" t="str">
        <f t="shared" si="1"/>
        <v>―</v>
      </c>
      <c r="V46" s="367"/>
      <c r="W46" s="367"/>
      <c r="X46" s="447" t="s">
        <v>22</v>
      </c>
      <c r="Y46" s="448"/>
      <c r="Z46" s="448"/>
      <c r="AA46" s="448"/>
      <c r="AB46" s="448"/>
      <c r="AC46" s="449"/>
      <c r="AD46" s="5"/>
      <c r="AE46" s="137" t="s">
        <v>264</v>
      </c>
      <c r="AF46" s="17"/>
      <c r="AG46" s="15"/>
      <c r="AH46" s="15"/>
      <c r="AI46" s="15"/>
      <c r="AJ46" s="15"/>
      <c r="AK46" s="15"/>
      <c r="AL46" s="18"/>
      <c r="AM46" s="18"/>
      <c r="AN46" s="18"/>
      <c r="AO46" s="18"/>
      <c r="AP46" s="15"/>
      <c r="AQ46" s="15"/>
      <c r="AR46" s="15"/>
      <c r="AS46" s="5"/>
      <c r="AU46" t="s">
        <v>144</v>
      </c>
    </row>
    <row r="47" spans="1:47" ht="13.5" customHeight="1">
      <c r="A47" s="5"/>
      <c r="B47" s="5"/>
      <c r="C47" s="5"/>
      <c r="D47" s="359">
        <f t="shared" si="2"/>
        <v>12</v>
      </c>
      <c r="E47" s="360"/>
      <c r="F47" s="361" t="str">
        <f t="shared" si="0"/>
        <v/>
      </c>
      <c r="G47" s="361"/>
      <c r="H47" s="361"/>
      <c r="I47" s="417"/>
      <c r="J47" s="363"/>
      <c r="K47" s="363"/>
      <c r="L47" s="363"/>
      <c r="M47" s="363"/>
      <c r="N47" s="364"/>
      <c r="O47" s="365"/>
      <c r="P47" s="365"/>
      <c r="Q47" s="415"/>
      <c r="R47" s="416"/>
      <c r="S47" s="415"/>
      <c r="T47" s="416"/>
      <c r="U47" s="366" t="str">
        <f t="shared" si="1"/>
        <v>―</v>
      </c>
      <c r="V47" s="367"/>
      <c r="W47" s="367"/>
      <c r="X47" s="447" t="s">
        <v>22</v>
      </c>
      <c r="Y47" s="448"/>
      <c r="Z47" s="448"/>
      <c r="AA47" s="448"/>
      <c r="AB47" s="448"/>
      <c r="AC47" s="449"/>
      <c r="AD47" s="5"/>
      <c r="AE47" s="137" t="s">
        <v>263</v>
      </c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5"/>
      <c r="AQ47" s="15"/>
      <c r="AR47" s="15"/>
      <c r="AS47" s="5"/>
      <c r="AU47" t="s">
        <v>145</v>
      </c>
    </row>
    <row r="48" spans="1:47" ht="13.5" customHeight="1">
      <c r="A48" s="5"/>
      <c r="B48" s="5"/>
      <c r="C48" s="5"/>
      <c r="D48" s="359">
        <f t="shared" si="2"/>
        <v>13</v>
      </c>
      <c r="E48" s="360"/>
      <c r="F48" s="361" t="str">
        <f t="shared" si="0"/>
        <v/>
      </c>
      <c r="G48" s="361"/>
      <c r="H48" s="361"/>
      <c r="I48" s="417"/>
      <c r="J48" s="363"/>
      <c r="K48" s="363"/>
      <c r="L48" s="363"/>
      <c r="M48" s="363"/>
      <c r="N48" s="364"/>
      <c r="O48" s="365"/>
      <c r="P48" s="365"/>
      <c r="Q48" s="415"/>
      <c r="R48" s="416"/>
      <c r="S48" s="415"/>
      <c r="T48" s="416"/>
      <c r="U48" s="366" t="str">
        <f t="shared" si="1"/>
        <v>―</v>
      </c>
      <c r="V48" s="367"/>
      <c r="W48" s="367"/>
      <c r="X48" s="447" t="s">
        <v>22</v>
      </c>
      <c r="Y48" s="448"/>
      <c r="Z48" s="448"/>
      <c r="AA48" s="448"/>
      <c r="AB48" s="448"/>
      <c r="AC48" s="449"/>
      <c r="AD48" s="5"/>
      <c r="AE48" s="136" t="s">
        <v>249</v>
      </c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U48" t="s">
        <v>146</v>
      </c>
    </row>
    <row r="49" spans="1:47" ht="13.5" customHeight="1">
      <c r="A49" s="5"/>
      <c r="B49" s="5"/>
      <c r="C49" s="5"/>
      <c r="D49" s="359">
        <f t="shared" si="2"/>
        <v>14</v>
      </c>
      <c r="E49" s="360"/>
      <c r="F49" s="361" t="str">
        <f t="shared" si="0"/>
        <v/>
      </c>
      <c r="G49" s="361"/>
      <c r="H49" s="361"/>
      <c r="I49" s="417"/>
      <c r="J49" s="363"/>
      <c r="K49" s="363"/>
      <c r="L49" s="363"/>
      <c r="M49" s="363"/>
      <c r="N49" s="364"/>
      <c r="O49" s="365"/>
      <c r="P49" s="365"/>
      <c r="Q49" s="415"/>
      <c r="R49" s="416"/>
      <c r="S49" s="415"/>
      <c r="T49" s="416"/>
      <c r="U49" s="366" t="str">
        <f t="shared" si="1"/>
        <v>―</v>
      </c>
      <c r="V49" s="367"/>
      <c r="W49" s="367"/>
      <c r="X49" s="447" t="s">
        <v>22</v>
      </c>
      <c r="Y49" s="448"/>
      <c r="Z49" s="448"/>
      <c r="AA49" s="448"/>
      <c r="AB49" s="448"/>
      <c r="AC49" s="449"/>
      <c r="AD49" s="5"/>
      <c r="AE49" s="136" t="s">
        <v>252</v>
      </c>
      <c r="AF49" s="19"/>
      <c r="AG49" s="19"/>
      <c r="AH49" s="19"/>
      <c r="AI49" s="19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U49" t="s">
        <v>147</v>
      </c>
    </row>
    <row r="50" spans="1:47" ht="13.5" customHeight="1">
      <c r="A50" s="5"/>
      <c r="B50" s="5"/>
      <c r="C50" s="5"/>
      <c r="D50" s="359">
        <f t="shared" si="2"/>
        <v>15</v>
      </c>
      <c r="E50" s="360"/>
      <c r="F50" s="361" t="str">
        <f t="shared" si="0"/>
        <v/>
      </c>
      <c r="G50" s="361"/>
      <c r="H50" s="361"/>
      <c r="I50" s="417"/>
      <c r="J50" s="363"/>
      <c r="K50" s="363"/>
      <c r="L50" s="363"/>
      <c r="M50" s="363"/>
      <c r="N50" s="364"/>
      <c r="O50" s="365"/>
      <c r="P50" s="365"/>
      <c r="Q50" s="415"/>
      <c r="R50" s="416"/>
      <c r="S50" s="415"/>
      <c r="T50" s="416"/>
      <c r="U50" s="366" t="str">
        <f t="shared" si="1"/>
        <v>―</v>
      </c>
      <c r="V50" s="367"/>
      <c r="W50" s="367"/>
      <c r="X50" s="447" t="s">
        <v>22</v>
      </c>
      <c r="Y50" s="448"/>
      <c r="Z50" s="448"/>
      <c r="AA50" s="448"/>
      <c r="AB50" s="448"/>
      <c r="AC50" s="449"/>
      <c r="AD50" s="5"/>
      <c r="AE50" s="135" t="s">
        <v>250</v>
      </c>
      <c r="AF50" s="19"/>
      <c r="AG50" s="19"/>
      <c r="AH50" s="19"/>
      <c r="AI50" s="19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U50" t="s">
        <v>148</v>
      </c>
    </row>
    <row r="51" spans="1:47" ht="13.5" customHeight="1">
      <c r="A51" s="5"/>
      <c r="B51" s="5"/>
      <c r="C51" s="5"/>
      <c r="D51" s="359">
        <f t="shared" si="2"/>
        <v>16</v>
      </c>
      <c r="E51" s="360"/>
      <c r="F51" s="361" t="str">
        <f t="shared" si="0"/>
        <v/>
      </c>
      <c r="G51" s="361"/>
      <c r="H51" s="361"/>
      <c r="I51" s="417"/>
      <c r="J51" s="363"/>
      <c r="K51" s="363"/>
      <c r="L51" s="363"/>
      <c r="M51" s="363"/>
      <c r="N51" s="364"/>
      <c r="O51" s="365"/>
      <c r="P51" s="365"/>
      <c r="Q51" s="415"/>
      <c r="R51" s="416"/>
      <c r="S51" s="415"/>
      <c r="T51" s="416"/>
      <c r="U51" s="366" t="str">
        <f t="shared" si="1"/>
        <v>―</v>
      </c>
      <c r="V51" s="367"/>
      <c r="W51" s="367"/>
      <c r="X51" s="447" t="s">
        <v>22</v>
      </c>
      <c r="Y51" s="448"/>
      <c r="Z51" s="448"/>
      <c r="AA51" s="448"/>
      <c r="AB51" s="448"/>
      <c r="AC51" s="449"/>
      <c r="AD51" s="5"/>
      <c r="AE51" s="135" t="s">
        <v>251</v>
      </c>
      <c r="AF51" s="19"/>
      <c r="AG51" s="19"/>
      <c r="AH51" s="19"/>
      <c r="AI51" s="19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U51" t="s">
        <v>149</v>
      </c>
    </row>
    <row r="52" spans="1:47" ht="13.5" customHeight="1">
      <c r="A52" s="5"/>
      <c r="B52" s="5"/>
      <c r="C52" s="5"/>
      <c r="D52" s="359">
        <f t="shared" si="2"/>
        <v>17</v>
      </c>
      <c r="E52" s="360"/>
      <c r="F52" s="361" t="str">
        <f t="shared" si="0"/>
        <v/>
      </c>
      <c r="G52" s="361"/>
      <c r="H52" s="361"/>
      <c r="I52" s="417"/>
      <c r="J52" s="363"/>
      <c r="K52" s="363"/>
      <c r="L52" s="363"/>
      <c r="M52" s="363"/>
      <c r="N52" s="364"/>
      <c r="O52" s="365"/>
      <c r="P52" s="365"/>
      <c r="Q52" s="415"/>
      <c r="R52" s="416"/>
      <c r="S52" s="415"/>
      <c r="T52" s="416"/>
      <c r="U52" s="366" t="str">
        <f t="shared" si="1"/>
        <v>―</v>
      </c>
      <c r="V52" s="367"/>
      <c r="W52" s="367"/>
      <c r="X52" s="447" t="s">
        <v>22</v>
      </c>
      <c r="Y52" s="448"/>
      <c r="Z52" s="448"/>
      <c r="AA52" s="448"/>
      <c r="AB52" s="448"/>
      <c r="AC52" s="449"/>
      <c r="AD52" s="5"/>
      <c r="AE52" s="15" t="s">
        <v>30</v>
      </c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U52" t="s">
        <v>150</v>
      </c>
    </row>
    <row r="53" spans="1:47" ht="13.5" customHeight="1">
      <c r="A53" s="5"/>
      <c r="B53" s="5"/>
      <c r="C53" s="5"/>
      <c r="D53" s="359">
        <f t="shared" si="2"/>
        <v>18</v>
      </c>
      <c r="E53" s="360"/>
      <c r="F53" s="361" t="str">
        <f t="shared" si="0"/>
        <v/>
      </c>
      <c r="G53" s="361"/>
      <c r="H53" s="361"/>
      <c r="I53" s="417"/>
      <c r="J53" s="363"/>
      <c r="K53" s="363"/>
      <c r="L53" s="363"/>
      <c r="M53" s="363"/>
      <c r="N53" s="364"/>
      <c r="O53" s="365"/>
      <c r="P53" s="365"/>
      <c r="Q53" s="415"/>
      <c r="R53" s="416"/>
      <c r="S53" s="415"/>
      <c r="T53" s="416"/>
      <c r="U53" s="366" t="str">
        <f t="shared" si="1"/>
        <v>―</v>
      </c>
      <c r="V53" s="367"/>
      <c r="W53" s="367"/>
      <c r="X53" s="447" t="s">
        <v>22</v>
      </c>
      <c r="Y53" s="448"/>
      <c r="Z53" s="448"/>
      <c r="AA53" s="448"/>
      <c r="AB53" s="448"/>
      <c r="AC53" s="449"/>
      <c r="AD53" s="5"/>
      <c r="AE53" s="15" t="s">
        <v>31</v>
      </c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U53" t="s">
        <v>151</v>
      </c>
    </row>
    <row r="54" spans="1:47" ht="13.5" customHeight="1">
      <c r="A54" s="5"/>
      <c r="B54" s="5"/>
      <c r="C54" s="5"/>
      <c r="D54" s="359">
        <f t="shared" si="2"/>
        <v>19</v>
      </c>
      <c r="E54" s="360"/>
      <c r="F54" s="361" t="str">
        <f t="shared" si="0"/>
        <v/>
      </c>
      <c r="G54" s="361"/>
      <c r="H54" s="361"/>
      <c r="I54" s="417"/>
      <c r="J54" s="363"/>
      <c r="K54" s="363"/>
      <c r="L54" s="363"/>
      <c r="M54" s="363"/>
      <c r="N54" s="364"/>
      <c r="O54" s="365"/>
      <c r="P54" s="365"/>
      <c r="Q54" s="415"/>
      <c r="R54" s="416"/>
      <c r="S54" s="415"/>
      <c r="T54" s="416"/>
      <c r="U54" s="366" t="str">
        <f t="shared" si="1"/>
        <v>―</v>
      </c>
      <c r="V54" s="367"/>
      <c r="W54" s="367"/>
      <c r="X54" s="447" t="s">
        <v>22</v>
      </c>
      <c r="Y54" s="448"/>
      <c r="Z54" s="448"/>
      <c r="AA54" s="448"/>
      <c r="AB54" s="448"/>
      <c r="AC54" s="449"/>
      <c r="AD54" s="5"/>
      <c r="AE54" s="15" t="s">
        <v>32</v>
      </c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U54" t="s">
        <v>152</v>
      </c>
    </row>
    <row r="55" spans="1:47" ht="13.5" customHeight="1">
      <c r="A55" s="5"/>
      <c r="B55" s="5"/>
      <c r="C55" s="5"/>
      <c r="D55" s="359">
        <f t="shared" si="2"/>
        <v>20</v>
      </c>
      <c r="E55" s="360"/>
      <c r="F55" s="361" t="str">
        <f t="shared" si="0"/>
        <v/>
      </c>
      <c r="G55" s="361"/>
      <c r="H55" s="361"/>
      <c r="I55" s="417"/>
      <c r="J55" s="363"/>
      <c r="K55" s="363"/>
      <c r="L55" s="363"/>
      <c r="M55" s="363"/>
      <c r="N55" s="364"/>
      <c r="O55" s="365"/>
      <c r="P55" s="365"/>
      <c r="Q55" s="415"/>
      <c r="R55" s="416"/>
      <c r="S55" s="415"/>
      <c r="T55" s="416"/>
      <c r="U55" s="366" t="str">
        <f t="shared" si="1"/>
        <v>―</v>
      </c>
      <c r="V55" s="367"/>
      <c r="W55" s="367"/>
      <c r="X55" s="447" t="s">
        <v>22</v>
      </c>
      <c r="Y55" s="448"/>
      <c r="Z55" s="448"/>
      <c r="AA55" s="448"/>
      <c r="AB55" s="448"/>
      <c r="AC55" s="449"/>
      <c r="AD55" s="5"/>
      <c r="AE55" s="15" t="s">
        <v>33</v>
      </c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U55" t="s">
        <v>179</v>
      </c>
    </row>
    <row r="56" spans="1:47" ht="13.5" customHeight="1">
      <c r="A56" s="5"/>
      <c r="B56" s="5"/>
      <c r="C56" s="5"/>
      <c r="D56" s="359">
        <f t="shared" si="2"/>
        <v>21</v>
      </c>
      <c r="E56" s="360"/>
      <c r="F56" s="361" t="str">
        <f t="shared" si="0"/>
        <v/>
      </c>
      <c r="G56" s="361"/>
      <c r="H56" s="361"/>
      <c r="I56" s="417"/>
      <c r="J56" s="363"/>
      <c r="K56" s="363"/>
      <c r="L56" s="363"/>
      <c r="M56" s="363"/>
      <c r="N56" s="364"/>
      <c r="O56" s="365"/>
      <c r="P56" s="365"/>
      <c r="Q56" s="415"/>
      <c r="R56" s="416"/>
      <c r="S56" s="415"/>
      <c r="T56" s="416"/>
      <c r="U56" s="366" t="str">
        <f t="shared" si="1"/>
        <v>―</v>
      </c>
      <c r="V56" s="367"/>
      <c r="W56" s="367"/>
      <c r="X56" s="447" t="s">
        <v>22</v>
      </c>
      <c r="Y56" s="448"/>
      <c r="Z56" s="448"/>
      <c r="AA56" s="448"/>
      <c r="AB56" s="448"/>
      <c r="AC56" s="449"/>
      <c r="AD56" s="5"/>
      <c r="AE56" s="15" t="s">
        <v>34</v>
      </c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U56" t="s">
        <v>180</v>
      </c>
    </row>
    <row r="57" spans="1:47" ht="13.5" customHeight="1">
      <c r="A57" s="5"/>
      <c r="B57" s="5"/>
      <c r="C57" s="5"/>
      <c r="D57" s="359">
        <f t="shared" si="2"/>
        <v>22</v>
      </c>
      <c r="E57" s="360"/>
      <c r="F57" s="361" t="str">
        <f t="shared" si="0"/>
        <v/>
      </c>
      <c r="G57" s="361"/>
      <c r="H57" s="361"/>
      <c r="I57" s="417"/>
      <c r="J57" s="363"/>
      <c r="K57" s="363"/>
      <c r="L57" s="363"/>
      <c r="M57" s="363"/>
      <c r="N57" s="364"/>
      <c r="O57" s="365"/>
      <c r="P57" s="365"/>
      <c r="Q57" s="415"/>
      <c r="R57" s="416"/>
      <c r="S57" s="415"/>
      <c r="T57" s="416"/>
      <c r="U57" s="366" t="str">
        <f t="shared" si="1"/>
        <v>―</v>
      </c>
      <c r="V57" s="367"/>
      <c r="W57" s="367"/>
      <c r="X57" s="447" t="s">
        <v>22</v>
      </c>
      <c r="Y57" s="448"/>
      <c r="Z57" s="448"/>
      <c r="AA57" s="448"/>
      <c r="AB57" s="448"/>
      <c r="AC57" s="449"/>
      <c r="AD57" s="5"/>
      <c r="AE57" s="15" t="s">
        <v>35</v>
      </c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U57" t="s">
        <v>22</v>
      </c>
    </row>
    <row r="58" spans="1:47" ht="13.5" customHeight="1">
      <c r="A58" s="5"/>
      <c r="B58" s="5"/>
      <c r="C58" s="5"/>
      <c r="D58" s="359">
        <f t="shared" si="2"/>
        <v>23</v>
      </c>
      <c r="E58" s="360"/>
      <c r="F58" s="361" t="str">
        <f t="shared" si="0"/>
        <v/>
      </c>
      <c r="G58" s="361"/>
      <c r="H58" s="361"/>
      <c r="I58" s="417"/>
      <c r="J58" s="363"/>
      <c r="K58" s="363"/>
      <c r="L58" s="363"/>
      <c r="M58" s="363"/>
      <c r="N58" s="364"/>
      <c r="O58" s="365"/>
      <c r="P58" s="365"/>
      <c r="Q58" s="415"/>
      <c r="R58" s="416"/>
      <c r="S58" s="415"/>
      <c r="T58" s="416"/>
      <c r="U58" s="366" t="str">
        <f t="shared" si="1"/>
        <v>―</v>
      </c>
      <c r="V58" s="367"/>
      <c r="W58" s="367"/>
      <c r="X58" s="447" t="s">
        <v>22</v>
      </c>
      <c r="Y58" s="448"/>
      <c r="Z58" s="448"/>
      <c r="AA58" s="448"/>
      <c r="AB58" s="448"/>
      <c r="AC58" s="449"/>
      <c r="AD58" s="5"/>
      <c r="AE58" s="15" t="s">
        <v>36</v>
      </c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U58" t="s">
        <v>191</v>
      </c>
    </row>
    <row r="59" spans="1:47" ht="13.5" customHeight="1">
      <c r="A59" s="5"/>
      <c r="B59" s="5"/>
      <c r="C59" s="5"/>
      <c r="D59" s="359">
        <f t="shared" si="2"/>
        <v>24</v>
      </c>
      <c r="E59" s="360"/>
      <c r="F59" s="361" t="str">
        <f t="shared" si="0"/>
        <v/>
      </c>
      <c r="G59" s="361"/>
      <c r="H59" s="361"/>
      <c r="I59" s="417"/>
      <c r="J59" s="363"/>
      <c r="K59" s="363"/>
      <c r="L59" s="363"/>
      <c r="M59" s="363"/>
      <c r="N59" s="364"/>
      <c r="O59" s="365"/>
      <c r="P59" s="365"/>
      <c r="Q59" s="415"/>
      <c r="R59" s="416"/>
      <c r="S59" s="415"/>
      <c r="T59" s="416"/>
      <c r="U59" s="366" t="str">
        <f t="shared" si="1"/>
        <v>―</v>
      </c>
      <c r="V59" s="367"/>
      <c r="W59" s="367"/>
      <c r="X59" s="447" t="s">
        <v>22</v>
      </c>
      <c r="Y59" s="448"/>
      <c r="Z59" s="448"/>
      <c r="AA59" s="448"/>
      <c r="AB59" s="448"/>
      <c r="AC59" s="449"/>
      <c r="AD59" s="5"/>
      <c r="AE59" s="15" t="s">
        <v>37</v>
      </c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U59" t="s">
        <v>192</v>
      </c>
    </row>
    <row r="60" spans="1:47" ht="13.5" customHeight="1">
      <c r="A60" s="5"/>
      <c r="B60" s="5"/>
      <c r="C60" s="5"/>
      <c r="D60" s="359">
        <f t="shared" si="2"/>
        <v>25</v>
      </c>
      <c r="E60" s="360"/>
      <c r="F60" s="361" t="str">
        <f t="shared" si="0"/>
        <v/>
      </c>
      <c r="G60" s="361"/>
      <c r="H60" s="361"/>
      <c r="I60" s="417"/>
      <c r="J60" s="363"/>
      <c r="K60" s="363"/>
      <c r="L60" s="363"/>
      <c r="M60" s="363"/>
      <c r="N60" s="364"/>
      <c r="O60" s="365"/>
      <c r="P60" s="365"/>
      <c r="Q60" s="415"/>
      <c r="R60" s="416"/>
      <c r="S60" s="415"/>
      <c r="T60" s="416"/>
      <c r="U60" s="366" t="str">
        <f t="shared" si="1"/>
        <v>―</v>
      </c>
      <c r="V60" s="367"/>
      <c r="W60" s="367"/>
      <c r="X60" s="447" t="s">
        <v>22</v>
      </c>
      <c r="Y60" s="448"/>
      <c r="Z60" s="448"/>
      <c r="AA60" s="448"/>
      <c r="AB60" s="448"/>
      <c r="AC60" s="449"/>
      <c r="AD60" s="5"/>
      <c r="AE60" s="15" t="s">
        <v>38</v>
      </c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</row>
    <row r="61" spans="1:47" ht="13.5" customHeight="1">
      <c r="A61" s="5"/>
      <c r="B61" s="5"/>
      <c r="C61" s="5"/>
      <c r="D61" s="359">
        <f t="shared" si="2"/>
        <v>26</v>
      </c>
      <c r="E61" s="360"/>
      <c r="F61" s="361" t="str">
        <f t="shared" si="0"/>
        <v/>
      </c>
      <c r="G61" s="361"/>
      <c r="H61" s="361"/>
      <c r="I61" s="417"/>
      <c r="J61" s="363"/>
      <c r="K61" s="363"/>
      <c r="L61" s="363"/>
      <c r="M61" s="363"/>
      <c r="N61" s="364"/>
      <c r="O61" s="365"/>
      <c r="P61" s="365"/>
      <c r="Q61" s="415"/>
      <c r="R61" s="416"/>
      <c r="S61" s="415"/>
      <c r="T61" s="416"/>
      <c r="U61" s="366" t="str">
        <f t="shared" si="1"/>
        <v>―</v>
      </c>
      <c r="V61" s="367"/>
      <c r="W61" s="367"/>
      <c r="X61" s="447" t="s">
        <v>22</v>
      </c>
      <c r="Y61" s="448"/>
      <c r="Z61" s="448"/>
      <c r="AA61" s="448"/>
      <c r="AB61" s="448"/>
      <c r="AC61" s="449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</row>
    <row r="62" spans="1:47" ht="13.5" customHeight="1">
      <c r="A62" s="5"/>
      <c r="B62" s="5"/>
      <c r="C62" s="5"/>
      <c r="D62" s="359">
        <f t="shared" si="2"/>
        <v>27</v>
      </c>
      <c r="E62" s="360"/>
      <c r="F62" s="361" t="str">
        <f t="shared" si="0"/>
        <v/>
      </c>
      <c r="G62" s="361"/>
      <c r="H62" s="361"/>
      <c r="I62" s="417"/>
      <c r="J62" s="363"/>
      <c r="K62" s="363"/>
      <c r="L62" s="363"/>
      <c r="M62" s="363"/>
      <c r="N62" s="364"/>
      <c r="O62" s="365"/>
      <c r="P62" s="365"/>
      <c r="Q62" s="415"/>
      <c r="R62" s="416"/>
      <c r="S62" s="415"/>
      <c r="T62" s="416"/>
      <c r="U62" s="366" t="str">
        <f t="shared" si="1"/>
        <v>―</v>
      </c>
      <c r="V62" s="367"/>
      <c r="W62" s="367"/>
      <c r="X62" s="447" t="s">
        <v>22</v>
      </c>
      <c r="Y62" s="448"/>
      <c r="Z62" s="448"/>
      <c r="AA62" s="448"/>
      <c r="AB62" s="448"/>
      <c r="AC62" s="449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</row>
    <row r="63" spans="1:47" ht="13.5" customHeight="1">
      <c r="A63" s="5"/>
      <c r="B63" s="5"/>
      <c r="C63" s="5"/>
      <c r="D63" s="359">
        <f t="shared" si="2"/>
        <v>28</v>
      </c>
      <c r="E63" s="360"/>
      <c r="F63" s="361" t="str">
        <f t="shared" si="0"/>
        <v/>
      </c>
      <c r="G63" s="361"/>
      <c r="H63" s="361"/>
      <c r="I63" s="417"/>
      <c r="J63" s="363"/>
      <c r="K63" s="363"/>
      <c r="L63" s="363"/>
      <c r="M63" s="363"/>
      <c r="N63" s="364"/>
      <c r="O63" s="365"/>
      <c r="P63" s="365"/>
      <c r="Q63" s="415"/>
      <c r="R63" s="416"/>
      <c r="S63" s="415"/>
      <c r="T63" s="416"/>
      <c r="U63" s="366" t="str">
        <f t="shared" si="1"/>
        <v>―</v>
      </c>
      <c r="V63" s="367"/>
      <c r="W63" s="367"/>
      <c r="X63" s="447" t="s">
        <v>22</v>
      </c>
      <c r="Y63" s="448"/>
      <c r="Z63" s="448"/>
      <c r="AA63" s="448"/>
      <c r="AB63" s="448"/>
      <c r="AC63" s="449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</row>
    <row r="64" spans="1:47" ht="13.5" customHeight="1">
      <c r="A64" s="5"/>
      <c r="B64" s="5"/>
      <c r="C64" s="5"/>
      <c r="D64" s="359">
        <f t="shared" si="2"/>
        <v>29</v>
      </c>
      <c r="E64" s="360"/>
      <c r="F64" s="361" t="str">
        <f t="shared" si="0"/>
        <v/>
      </c>
      <c r="G64" s="361"/>
      <c r="H64" s="361"/>
      <c r="I64" s="417"/>
      <c r="J64" s="363"/>
      <c r="K64" s="363"/>
      <c r="L64" s="363"/>
      <c r="M64" s="363"/>
      <c r="N64" s="364"/>
      <c r="O64" s="365"/>
      <c r="P64" s="365"/>
      <c r="Q64" s="415"/>
      <c r="R64" s="416"/>
      <c r="S64" s="415"/>
      <c r="T64" s="416"/>
      <c r="U64" s="366" t="str">
        <f t="shared" si="1"/>
        <v>―</v>
      </c>
      <c r="V64" s="367"/>
      <c r="W64" s="367"/>
      <c r="X64" s="447" t="s">
        <v>22</v>
      </c>
      <c r="Y64" s="448"/>
      <c r="Z64" s="448"/>
      <c r="AA64" s="448"/>
      <c r="AB64" s="448"/>
      <c r="AC64" s="449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</row>
    <row r="65" spans="1:45" ht="13.5" customHeight="1">
      <c r="A65" s="5"/>
      <c r="B65" s="5"/>
      <c r="C65" s="5"/>
      <c r="D65" s="359">
        <f t="shared" si="2"/>
        <v>30</v>
      </c>
      <c r="E65" s="360"/>
      <c r="F65" s="361" t="str">
        <f t="shared" si="0"/>
        <v/>
      </c>
      <c r="G65" s="361"/>
      <c r="H65" s="361"/>
      <c r="I65" s="417"/>
      <c r="J65" s="363"/>
      <c r="K65" s="363"/>
      <c r="L65" s="363"/>
      <c r="M65" s="363"/>
      <c r="N65" s="364"/>
      <c r="O65" s="365"/>
      <c r="P65" s="365"/>
      <c r="Q65" s="415"/>
      <c r="R65" s="416"/>
      <c r="S65" s="415"/>
      <c r="T65" s="416"/>
      <c r="U65" s="366" t="str">
        <f t="shared" si="1"/>
        <v>―</v>
      </c>
      <c r="V65" s="367"/>
      <c r="W65" s="367"/>
      <c r="X65" s="447" t="s">
        <v>22</v>
      </c>
      <c r="Y65" s="448"/>
      <c r="Z65" s="448"/>
      <c r="AA65" s="448"/>
      <c r="AB65" s="448"/>
      <c r="AC65" s="449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</row>
    <row r="66" spans="1:45" ht="13.5" customHeight="1">
      <c r="A66" s="5"/>
      <c r="B66" s="5"/>
      <c r="C66" s="5"/>
      <c r="D66" s="359">
        <f t="shared" si="2"/>
        <v>31</v>
      </c>
      <c r="E66" s="360"/>
      <c r="F66" s="361" t="str">
        <f t="shared" si="0"/>
        <v/>
      </c>
      <c r="G66" s="361"/>
      <c r="H66" s="361"/>
      <c r="I66" s="417"/>
      <c r="J66" s="363"/>
      <c r="K66" s="363"/>
      <c r="L66" s="363"/>
      <c r="M66" s="363"/>
      <c r="N66" s="364"/>
      <c r="O66" s="365"/>
      <c r="P66" s="365"/>
      <c r="Q66" s="415"/>
      <c r="R66" s="416"/>
      <c r="S66" s="415"/>
      <c r="T66" s="416"/>
      <c r="U66" s="366" t="str">
        <f t="shared" si="1"/>
        <v>―</v>
      </c>
      <c r="V66" s="367"/>
      <c r="W66" s="367"/>
      <c r="X66" s="447" t="s">
        <v>22</v>
      </c>
      <c r="Y66" s="448"/>
      <c r="Z66" s="448"/>
      <c r="AA66" s="448"/>
      <c r="AB66" s="448"/>
      <c r="AC66" s="449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</row>
    <row r="67" spans="1:45" ht="13.5" customHeight="1">
      <c r="A67" s="5"/>
      <c r="B67" s="5"/>
      <c r="C67" s="5"/>
      <c r="D67" s="359">
        <f t="shared" si="2"/>
        <v>32</v>
      </c>
      <c r="E67" s="360"/>
      <c r="F67" s="361" t="str">
        <f t="shared" si="0"/>
        <v/>
      </c>
      <c r="G67" s="361"/>
      <c r="H67" s="361"/>
      <c r="I67" s="417"/>
      <c r="J67" s="363"/>
      <c r="K67" s="363"/>
      <c r="L67" s="363"/>
      <c r="M67" s="363"/>
      <c r="N67" s="364"/>
      <c r="O67" s="365"/>
      <c r="P67" s="365"/>
      <c r="Q67" s="415"/>
      <c r="R67" s="416"/>
      <c r="S67" s="415"/>
      <c r="T67" s="416"/>
      <c r="U67" s="366" t="str">
        <f t="shared" si="1"/>
        <v>―</v>
      </c>
      <c r="V67" s="367"/>
      <c r="W67" s="367"/>
      <c r="X67" s="447" t="s">
        <v>22</v>
      </c>
      <c r="Y67" s="448"/>
      <c r="Z67" s="448"/>
      <c r="AA67" s="448"/>
      <c r="AB67" s="448"/>
      <c r="AC67" s="449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</row>
    <row r="68" spans="1:45" ht="13.5" customHeight="1">
      <c r="A68" s="5"/>
      <c r="B68" s="5"/>
      <c r="C68" s="5"/>
      <c r="D68" s="359">
        <f t="shared" si="2"/>
        <v>33</v>
      </c>
      <c r="E68" s="360"/>
      <c r="F68" s="361" t="str">
        <f t="shared" ref="F68:F99" si="3">IF(I68="","",IF(O68="―","【※選択】",IF(Q68="―","【※選択】","【入力済】")))</f>
        <v/>
      </c>
      <c r="G68" s="361"/>
      <c r="H68" s="361"/>
      <c r="I68" s="417"/>
      <c r="J68" s="363"/>
      <c r="K68" s="363"/>
      <c r="L68" s="363"/>
      <c r="M68" s="363"/>
      <c r="N68" s="364"/>
      <c r="O68" s="365"/>
      <c r="P68" s="365"/>
      <c r="Q68" s="415"/>
      <c r="R68" s="416"/>
      <c r="S68" s="415"/>
      <c r="T68" s="416"/>
      <c r="U68" s="366" t="str">
        <f t="shared" ref="U68:U99" si="4">IF(I68="","―",IF($L$32="４．選択をして掲載する",IF(X68="―","【※選択】","【入力済】"),"【入力済】"))</f>
        <v>―</v>
      </c>
      <c r="V68" s="367"/>
      <c r="W68" s="367"/>
      <c r="X68" s="447" t="s">
        <v>22</v>
      </c>
      <c r="Y68" s="448"/>
      <c r="Z68" s="448"/>
      <c r="AA68" s="448"/>
      <c r="AB68" s="448"/>
      <c r="AC68" s="449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</row>
    <row r="69" spans="1:45" ht="13.5" customHeight="1">
      <c r="A69" s="5"/>
      <c r="B69" s="5"/>
      <c r="C69" s="5"/>
      <c r="D69" s="359">
        <f t="shared" ref="D69:D100" si="5">D68+1</f>
        <v>34</v>
      </c>
      <c r="E69" s="360"/>
      <c r="F69" s="361" t="str">
        <f t="shared" si="3"/>
        <v/>
      </c>
      <c r="G69" s="361"/>
      <c r="H69" s="361"/>
      <c r="I69" s="417"/>
      <c r="J69" s="363"/>
      <c r="K69" s="363"/>
      <c r="L69" s="363"/>
      <c r="M69" s="363"/>
      <c r="N69" s="364"/>
      <c r="O69" s="365"/>
      <c r="P69" s="365"/>
      <c r="Q69" s="415"/>
      <c r="R69" s="416"/>
      <c r="S69" s="415"/>
      <c r="T69" s="416"/>
      <c r="U69" s="366" t="str">
        <f t="shared" si="4"/>
        <v>―</v>
      </c>
      <c r="V69" s="367"/>
      <c r="W69" s="367"/>
      <c r="X69" s="447" t="s">
        <v>22</v>
      </c>
      <c r="Y69" s="448"/>
      <c r="Z69" s="448"/>
      <c r="AA69" s="448"/>
      <c r="AB69" s="448"/>
      <c r="AC69" s="449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</row>
    <row r="70" spans="1:45" ht="13.5" customHeight="1">
      <c r="A70" s="5"/>
      <c r="B70" s="5"/>
      <c r="C70" s="5"/>
      <c r="D70" s="359">
        <f t="shared" si="5"/>
        <v>35</v>
      </c>
      <c r="E70" s="360"/>
      <c r="F70" s="361" t="str">
        <f t="shared" si="3"/>
        <v/>
      </c>
      <c r="G70" s="361"/>
      <c r="H70" s="361"/>
      <c r="I70" s="417"/>
      <c r="J70" s="363"/>
      <c r="K70" s="363"/>
      <c r="L70" s="363"/>
      <c r="M70" s="363"/>
      <c r="N70" s="364"/>
      <c r="O70" s="365"/>
      <c r="P70" s="365"/>
      <c r="Q70" s="415"/>
      <c r="R70" s="416"/>
      <c r="S70" s="415"/>
      <c r="T70" s="416"/>
      <c r="U70" s="366" t="str">
        <f t="shared" si="4"/>
        <v>―</v>
      </c>
      <c r="V70" s="367"/>
      <c r="W70" s="367"/>
      <c r="X70" s="447" t="s">
        <v>22</v>
      </c>
      <c r="Y70" s="448"/>
      <c r="Z70" s="448"/>
      <c r="AA70" s="448"/>
      <c r="AB70" s="448"/>
      <c r="AC70" s="449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</row>
    <row r="71" spans="1:45" ht="13.5" customHeight="1">
      <c r="A71" s="5"/>
      <c r="B71" s="5"/>
      <c r="C71" s="5"/>
      <c r="D71" s="359">
        <f t="shared" si="5"/>
        <v>36</v>
      </c>
      <c r="E71" s="360"/>
      <c r="F71" s="361" t="str">
        <f t="shared" si="3"/>
        <v/>
      </c>
      <c r="G71" s="361"/>
      <c r="H71" s="361"/>
      <c r="I71" s="417"/>
      <c r="J71" s="363"/>
      <c r="K71" s="363"/>
      <c r="L71" s="363"/>
      <c r="M71" s="363"/>
      <c r="N71" s="364"/>
      <c r="O71" s="365"/>
      <c r="P71" s="365"/>
      <c r="Q71" s="415"/>
      <c r="R71" s="416"/>
      <c r="S71" s="415"/>
      <c r="T71" s="416"/>
      <c r="U71" s="366" t="str">
        <f t="shared" si="4"/>
        <v>―</v>
      </c>
      <c r="V71" s="367"/>
      <c r="W71" s="367"/>
      <c r="X71" s="447" t="s">
        <v>22</v>
      </c>
      <c r="Y71" s="448"/>
      <c r="Z71" s="448"/>
      <c r="AA71" s="448"/>
      <c r="AB71" s="448"/>
      <c r="AC71" s="449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</row>
    <row r="72" spans="1:45" ht="13.5" customHeight="1">
      <c r="A72" s="5"/>
      <c r="B72" s="5"/>
      <c r="C72" s="5"/>
      <c r="D72" s="359">
        <f t="shared" si="5"/>
        <v>37</v>
      </c>
      <c r="E72" s="360"/>
      <c r="F72" s="361" t="str">
        <f t="shared" si="3"/>
        <v/>
      </c>
      <c r="G72" s="361"/>
      <c r="H72" s="361"/>
      <c r="I72" s="417"/>
      <c r="J72" s="363"/>
      <c r="K72" s="363"/>
      <c r="L72" s="363"/>
      <c r="M72" s="363"/>
      <c r="N72" s="364"/>
      <c r="O72" s="365"/>
      <c r="P72" s="365"/>
      <c r="Q72" s="415"/>
      <c r="R72" s="416"/>
      <c r="S72" s="415"/>
      <c r="T72" s="416"/>
      <c r="U72" s="366" t="str">
        <f t="shared" si="4"/>
        <v>―</v>
      </c>
      <c r="V72" s="367"/>
      <c r="W72" s="367"/>
      <c r="X72" s="447" t="s">
        <v>22</v>
      </c>
      <c r="Y72" s="448"/>
      <c r="Z72" s="448"/>
      <c r="AA72" s="448"/>
      <c r="AB72" s="448"/>
      <c r="AC72" s="449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</row>
    <row r="73" spans="1:45" ht="13.5" customHeight="1">
      <c r="A73" s="5"/>
      <c r="B73" s="5"/>
      <c r="C73" s="5"/>
      <c r="D73" s="359">
        <f t="shared" si="5"/>
        <v>38</v>
      </c>
      <c r="E73" s="360"/>
      <c r="F73" s="361" t="str">
        <f t="shared" si="3"/>
        <v/>
      </c>
      <c r="G73" s="361"/>
      <c r="H73" s="361"/>
      <c r="I73" s="417"/>
      <c r="J73" s="363"/>
      <c r="K73" s="363"/>
      <c r="L73" s="363"/>
      <c r="M73" s="363"/>
      <c r="N73" s="364"/>
      <c r="O73" s="365"/>
      <c r="P73" s="365"/>
      <c r="Q73" s="415"/>
      <c r="R73" s="416"/>
      <c r="S73" s="415"/>
      <c r="T73" s="416"/>
      <c r="U73" s="366" t="str">
        <f t="shared" si="4"/>
        <v>―</v>
      </c>
      <c r="V73" s="367"/>
      <c r="W73" s="367"/>
      <c r="X73" s="447" t="s">
        <v>22</v>
      </c>
      <c r="Y73" s="448"/>
      <c r="Z73" s="448"/>
      <c r="AA73" s="448"/>
      <c r="AB73" s="448"/>
      <c r="AC73" s="449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</row>
    <row r="74" spans="1:45" ht="13.5" customHeight="1">
      <c r="A74" s="5"/>
      <c r="B74" s="5"/>
      <c r="C74" s="5"/>
      <c r="D74" s="359">
        <f t="shared" si="5"/>
        <v>39</v>
      </c>
      <c r="E74" s="360"/>
      <c r="F74" s="361" t="str">
        <f t="shared" si="3"/>
        <v/>
      </c>
      <c r="G74" s="361"/>
      <c r="H74" s="361"/>
      <c r="I74" s="417"/>
      <c r="J74" s="363"/>
      <c r="K74" s="363"/>
      <c r="L74" s="363"/>
      <c r="M74" s="363"/>
      <c r="N74" s="364"/>
      <c r="O74" s="365"/>
      <c r="P74" s="365"/>
      <c r="Q74" s="415"/>
      <c r="R74" s="416"/>
      <c r="S74" s="415"/>
      <c r="T74" s="416"/>
      <c r="U74" s="366" t="str">
        <f t="shared" si="4"/>
        <v>―</v>
      </c>
      <c r="V74" s="367"/>
      <c r="W74" s="367"/>
      <c r="X74" s="447" t="s">
        <v>22</v>
      </c>
      <c r="Y74" s="448"/>
      <c r="Z74" s="448"/>
      <c r="AA74" s="448"/>
      <c r="AB74" s="448"/>
      <c r="AC74" s="449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</row>
    <row r="75" spans="1:45" ht="13.5" customHeight="1">
      <c r="A75" s="5"/>
      <c r="B75" s="5"/>
      <c r="C75" s="5"/>
      <c r="D75" s="359">
        <f t="shared" si="5"/>
        <v>40</v>
      </c>
      <c r="E75" s="360"/>
      <c r="F75" s="361" t="str">
        <f t="shared" si="3"/>
        <v/>
      </c>
      <c r="G75" s="361"/>
      <c r="H75" s="361"/>
      <c r="I75" s="417"/>
      <c r="J75" s="363"/>
      <c r="K75" s="363"/>
      <c r="L75" s="363"/>
      <c r="M75" s="363"/>
      <c r="N75" s="364"/>
      <c r="O75" s="365"/>
      <c r="P75" s="365"/>
      <c r="Q75" s="415"/>
      <c r="R75" s="416"/>
      <c r="S75" s="415"/>
      <c r="T75" s="416"/>
      <c r="U75" s="366" t="str">
        <f t="shared" si="4"/>
        <v>―</v>
      </c>
      <c r="V75" s="367"/>
      <c r="W75" s="367"/>
      <c r="X75" s="447" t="s">
        <v>22</v>
      </c>
      <c r="Y75" s="448"/>
      <c r="Z75" s="448"/>
      <c r="AA75" s="448"/>
      <c r="AB75" s="448"/>
      <c r="AC75" s="449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</row>
    <row r="76" spans="1:45" ht="13.5" customHeight="1">
      <c r="A76" s="5"/>
      <c r="B76" s="5"/>
      <c r="C76" s="5"/>
      <c r="D76" s="359">
        <f t="shared" si="5"/>
        <v>41</v>
      </c>
      <c r="E76" s="360"/>
      <c r="F76" s="361" t="str">
        <f t="shared" si="3"/>
        <v/>
      </c>
      <c r="G76" s="361"/>
      <c r="H76" s="361"/>
      <c r="I76" s="417"/>
      <c r="J76" s="363"/>
      <c r="K76" s="363"/>
      <c r="L76" s="363"/>
      <c r="M76" s="363"/>
      <c r="N76" s="364"/>
      <c r="O76" s="365"/>
      <c r="P76" s="365"/>
      <c r="Q76" s="415"/>
      <c r="R76" s="416"/>
      <c r="S76" s="415"/>
      <c r="T76" s="416"/>
      <c r="U76" s="366" t="str">
        <f t="shared" si="4"/>
        <v>―</v>
      </c>
      <c r="V76" s="367"/>
      <c r="W76" s="367"/>
      <c r="X76" s="447" t="s">
        <v>22</v>
      </c>
      <c r="Y76" s="448"/>
      <c r="Z76" s="448"/>
      <c r="AA76" s="448"/>
      <c r="AB76" s="448"/>
      <c r="AC76" s="449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</row>
    <row r="77" spans="1:45" ht="13.5" customHeight="1">
      <c r="A77" s="5"/>
      <c r="B77" s="5"/>
      <c r="C77" s="5"/>
      <c r="D77" s="359">
        <f t="shared" si="5"/>
        <v>42</v>
      </c>
      <c r="E77" s="360"/>
      <c r="F77" s="361" t="str">
        <f t="shared" si="3"/>
        <v/>
      </c>
      <c r="G77" s="361"/>
      <c r="H77" s="361"/>
      <c r="I77" s="417"/>
      <c r="J77" s="363"/>
      <c r="K77" s="363"/>
      <c r="L77" s="363"/>
      <c r="M77" s="363"/>
      <c r="N77" s="364"/>
      <c r="O77" s="365"/>
      <c r="P77" s="365"/>
      <c r="Q77" s="415"/>
      <c r="R77" s="416"/>
      <c r="S77" s="415"/>
      <c r="T77" s="416"/>
      <c r="U77" s="366" t="str">
        <f t="shared" si="4"/>
        <v>―</v>
      </c>
      <c r="V77" s="367"/>
      <c r="W77" s="367"/>
      <c r="X77" s="447" t="s">
        <v>22</v>
      </c>
      <c r="Y77" s="448"/>
      <c r="Z77" s="448"/>
      <c r="AA77" s="448"/>
      <c r="AB77" s="448"/>
      <c r="AC77" s="449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</row>
    <row r="78" spans="1:45" ht="13.5" customHeight="1">
      <c r="A78" s="5"/>
      <c r="B78" s="5"/>
      <c r="C78" s="5"/>
      <c r="D78" s="359">
        <f t="shared" si="5"/>
        <v>43</v>
      </c>
      <c r="E78" s="360"/>
      <c r="F78" s="361" t="str">
        <f t="shared" si="3"/>
        <v/>
      </c>
      <c r="G78" s="361"/>
      <c r="H78" s="361"/>
      <c r="I78" s="417"/>
      <c r="J78" s="363"/>
      <c r="K78" s="363"/>
      <c r="L78" s="363"/>
      <c r="M78" s="363"/>
      <c r="N78" s="364"/>
      <c r="O78" s="365"/>
      <c r="P78" s="365"/>
      <c r="Q78" s="415"/>
      <c r="R78" s="416"/>
      <c r="S78" s="415"/>
      <c r="T78" s="416"/>
      <c r="U78" s="366" t="str">
        <f t="shared" si="4"/>
        <v>―</v>
      </c>
      <c r="V78" s="367"/>
      <c r="W78" s="367"/>
      <c r="X78" s="447" t="s">
        <v>22</v>
      </c>
      <c r="Y78" s="448"/>
      <c r="Z78" s="448"/>
      <c r="AA78" s="448"/>
      <c r="AB78" s="448"/>
      <c r="AC78" s="449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</row>
    <row r="79" spans="1:45" ht="13.5" customHeight="1">
      <c r="A79" s="5"/>
      <c r="B79" s="5"/>
      <c r="C79" s="5"/>
      <c r="D79" s="359">
        <f t="shared" si="5"/>
        <v>44</v>
      </c>
      <c r="E79" s="360"/>
      <c r="F79" s="361" t="str">
        <f t="shared" si="3"/>
        <v/>
      </c>
      <c r="G79" s="361"/>
      <c r="H79" s="361"/>
      <c r="I79" s="417"/>
      <c r="J79" s="363"/>
      <c r="K79" s="363"/>
      <c r="L79" s="363"/>
      <c r="M79" s="363"/>
      <c r="N79" s="364"/>
      <c r="O79" s="365"/>
      <c r="P79" s="365"/>
      <c r="Q79" s="415"/>
      <c r="R79" s="416"/>
      <c r="S79" s="415"/>
      <c r="T79" s="416"/>
      <c r="U79" s="366" t="str">
        <f t="shared" si="4"/>
        <v>―</v>
      </c>
      <c r="V79" s="367"/>
      <c r="W79" s="367"/>
      <c r="X79" s="447" t="s">
        <v>22</v>
      </c>
      <c r="Y79" s="448"/>
      <c r="Z79" s="448"/>
      <c r="AA79" s="448"/>
      <c r="AB79" s="448"/>
      <c r="AC79" s="449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</row>
    <row r="80" spans="1:45" ht="13.5" customHeight="1">
      <c r="A80" s="5"/>
      <c r="B80" s="5"/>
      <c r="C80" s="5"/>
      <c r="D80" s="359">
        <f t="shared" si="5"/>
        <v>45</v>
      </c>
      <c r="E80" s="360"/>
      <c r="F80" s="361" t="str">
        <f t="shared" si="3"/>
        <v/>
      </c>
      <c r="G80" s="361"/>
      <c r="H80" s="361"/>
      <c r="I80" s="417"/>
      <c r="J80" s="363"/>
      <c r="K80" s="363"/>
      <c r="L80" s="363"/>
      <c r="M80" s="363"/>
      <c r="N80" s="364"/>
      <c r="O80" s="365"/>
      <c r="P80" s="365"/>
      <c r="Q80" s="415"/>
      <c r="R80" s="416"/>
      <c r="S80" s="415"/>
      <c r="T80" s="416"/>
      <c r="U80" s="366" t="str">
        <f t="shared" si="4"/>
        <v>―</v>
      </c>
      <c r="V80" s="367"/>
      <c r="W80" s="367"/>
      <c r="X80" s="447" t="s">
        <v>22</v>
      </c>
      <c r="Y80" s="448"/>
      <c r="Z80" s="448"/>
      <c r="AA80" s="448"/>
      <c r="AB80" s="448"/>
      <c r="AC80" s="449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</row>
    <row r="81" spans="1:45" ht="13.5" customHeight="1">
      <c r="A81" s="5"/>
      <c r="B81" s="5"/>
      <c r="C81" s="5"/>
      <c r="D81" s="359">
        <f t="shared" si="5"/>
        <v>46</v>
      </c>
      <c r="E81" s="360"/>
      <c r="F81" s="361" t="str">
        <f t="shared" si="3"/>
        <v/>
      </c>
      <c r="G81" s="361"/>
      <c r="H81" s="361"/>
      <c r="I81" s="417"/>
      <c r="J81" s="363"/>
      <c r="K81" s="363"/>
      <c r="L81" s="363"/>
      <c r="M81" s="363"/>
      <c r="N81" s="364"/>
      <c r="O81" s="365"/>
      <c r="P81" s="365"/>
      <c r="Q81" s="415"/>
      <c r="R81" s="416"/>
      <c r="S81" s="415"/>
      <c r="T81" s="416"/>
      <c r="U81" s="366" t="str">
        <f t="shared" si="4"/>
        <v>―</v>
      </c>
      <c r="V81" s="367"/>
      <c r="W81" s="367"/>
      <c r="X81" s="447" t="s">
        <v>22</v>
      </c>
      <c r="Y81" s="448"/>
      <c r="Z81" s="448"/>
      <c r="AA81" s="448"/>
      <c r="AB81" s="448"/>
      <c r="AC81" s="449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</row>
    <row r="82" spans="1:45" ht="13.5" customHeight="1">
      <c r="A82" s="5"/>
      <c r="B82" s="5"/>
      <c r="C82" s="5"/>
      <c r="D82" s="359">
        <f t="shared" si="5"/>
        <v>47</v>
      </c>
      <c r="E82" s="360"/>
      <c r="F82" s="361" t="str">
        <f t="shared" si="3"/>
        <v/>
      </c>
      <c r="G82" s="361"/>
      <c r="H82" s="361"/>
      <c r="I82" s="417"/>
      <c r="J82" s="363"/>
      <c r="K82" s="363"/>
      <c r="L82" s="363"/>
      <c r="M82" s="363"/>
      <c r="N82" s="364"/>
      <c r="O82" s="365"/>
      <c r="P82" s="365"/>
      <c r="Q82" s="415"/>
      <c r="R82" s="416"/>
      <c r="S82" s="415"/>
      <c r="T82" s="416"/>
      <c r="U82" s="366" t="str">
        <f t="shared" si="4"/>
        <v>―</v>
      </c>
      <c r="V82" s="367"/>
      <c r="W82" s="367"/>
      <c r="X82" s="447" t="s">
        <v>22</v>
      </c>
      <c r="Y82" s="448"/>
      <c r="Z82" s="448"/>
      <c r="AA82" s="448"/>
      <c r="AB82" s="448"/>
      <c r="AC82" s="449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</row>
    <row r="83" spans="1:45" ht="13.5" customHeight="1">
      <c r="A83" s="5"/>
      <c r="B83" s="5"/>
      <c r="C83" s="5"/>
      <c r="D83" s="359">
        <f t="shared" si="5"/>
        <v>48</v>
      </c>
      <c r="E83" s="360"/>
      <c r="F83" s="361" t="str">
        <f t="shared" si="3"/>
        <v/>
      </c>
      <c r="G83" s="361"/>
      <c r="H83" s="361"/>
      <c r="I83" s="417"/>
      <c r="J83" s="363"/>
      <c r="K83" s="363"/>
      <c r="L83" s="363"/>
      <c r="M83" s="363"/>
      <c r="N83" s="364"/>
      <c r="O83" s="365"/>
      <c r="P83" s="365"/>
      <c r="Q83" s="415"/>
      <c r="R83" s="416"/>
      <c r="S83" s="415"/>
      <c r="T83" s="416"/>
      <c r="U83" s="366" t="str">
        <f t="shared" si="4"/>
        <v>―</v>
      </c>
      <c r="V83" s="367"/>
      <c r="W83" s="367"/>
      <c r="X83" s="447" t="s">
        <v>22</v>
      </c>
      <c r="Y83" s="448"/>
      <c r="Z83" s="448"/>
      <c r="AA83" s="448"/>
      <c r="AB83" s="448"/>
      <c r="AC83" s="449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</row>
    <row r="84" spans="1:45" ht="13.5" customHeight="1">
      <c r="A84" s="5"/>
      <c r="B84" s="5"/>
      <c r="C84" s="5"/>
      <c r="D84" s="359">
        <f t="shared" si="5"/>
        <v>49</v>
      </c>
      <c r="E84" s="360"/>
      <c r="F84" s="361" t="str">
        <f t="shared" si="3"/>
        <v/>
      </c>
      <c r="G84" s="361"/>
      <c r="H84" s="361"/>
      <c r="I84" s="417"/>
      <c r="J84" s="363"/>
      <c r="K84" s="363"/>
      <c r="L84" s="363"/>
      <c r="M84" s="363"/>
      <c r="N84" s="364"/>
      <c r="O84" s="365"/>
      <c r="P84" s="365"/>
      <c r="Q84" s="415"/>
      <c r="R84" s="416"/>
      <c r="S84" s="415"/>
      <c r="T84" s="416"/>
      <c r="U84" s="366" t="str">
        <f t="shared" si="4"/>
        <v>―</v>
      </c>
      <c r="V84" s="367"/>
      <c r="W84" s="367"/>
      <c r="X84" s="447" t="s">
        <v>22</v>
      </c>
      <c r="Y84" s="448"/>
      <c r="Z84" s="448"/>
      <c r="AA84" s="448"/>
      <c r="AB84" s="448"/>
      <c r="AC84" s="449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</row>
    <row r="85" spans="1:45" ht="13.5" customHeight="1">
      <c r="A85" s="5"/>
      <c r="B85" s="5"/>
      <c r="C85" s="5"/>
      <c r="D85" s="359">
        <f t="shared" si="5"/>
        <v>50</v>
      </c>
      <c r="E85" s="360"/>
      <c r="F85" s="361" t="str">
        <f t="shared" si="3"/>
        <v/>
      </c>
      <c r="G85" s="361"/>
      <c r="H85" s="361"/>
      <c r="I85" s="417"/>
      <c r="J85" s="363"/>
      <c r="K85" s="363"/>
      <c r="L85" s="363"/>
      <c r="M85" s="363"/>
      <c r="N85" s="364"/>
      <c r="O85" s="365"/>
      <c r="P85" s="365"/>
      <c r="Q85" s="415"/>
      <c r="R85" s="416"/>
      <c r="S85" s="415"/>
      <c r="T85" s="416"/>
      <c r="U85" s="366" t="str">
        <f t="shared" si="4"/>
        <v>―</v>
      </c>
      <c r="V85" s="367"/>
      <c r="W85" s="367"/>
      <c r="X85" s="447" t="s">
        <v>22</v>
      </c>
      <c r="Y85" s="448"/>
      <c r="Z85" s="448"/>
      <c r="AA85" s="448"/>
      <c r="AB85" s="448"/>
      <c r="AC85" s="449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</row>
    <row r="86" spans="1:45" ht="13.5" customHeight="1">
      <c r="A86" s="5"/>
      <c r="B86" s="5"/>
      <c r="C86" s="5"/>
      <c r="D86" s="359">
        <f t="shared" si="5"/>
        <v>51</v>
      </c>
      <c r="E86" s="360"/>
      <c r="F86" s="361" t="str">
        <f t="shared" si="3"/>
        <v/>
      </c>
      <c r="G86" s="361"/>
      <c r="H86" s="361"/>
      <c r="I86" s="417"/>
      <c r="J86" s="363"/>
      <c r="K86" s="363"/>
      <c r="L86" s="363"/>
      <c r="M86" s="363"/>
      <c r="N86" s="364"/>
      <c r="O86" s="365"/>
      <c r="P86" s="365"/>
      <c r="Q86" s="415"/>
      <c r="R86" s="416"/>
      <c r="S86" s="415"/>
      <c r="T86" s="416"/>
      <c r="U86" s="366" t="str">
        <f t="shared" si="4"/>
        <v>―</v>
      </c>
      <c r="V86" s="367"/>
      <c r="W86" s="367"/>
      <c r="X86" s="447" t="s">
        <v>22</v>
      </c>
      <c r="Y86" s="448"/>
      <c r="Z86" s="448"/>
      <c r="AA86" s="448"/>
      <c r="AB86" s="448"/>
      <c r="AC86" s="449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</row>
    <row r="87" spans="1:45" ht="13.5" customHeight="1">
      <c r="A87" s="5"/>
      <c r="B87" s="5"/>
      <c r="C87" s="5"/>
      <c r="D87" s="359">
        <f t="shared" si="5"/>
        <v>52</v>
      </c>
      <c r="E87" s="360"/>
      <c r="F87" s="361" t="str">
        <f t="shared" si="3"/>
        <v/>
      </c>
      <c r="G87" s="361"/>
      <c r="H87" s="361"/>
      <c r="I87" s="417"/>
      <c r="J87" s="363"/>
      <c r="K87" s="363"/>
      <c r="L87" s="363"/>
      <c r="M87" s="363"/>
      <c r="N87" s="364"/>
      <c r="O87" s="365"/>
      <c r="P87" s="365"/>
      <c r="Q87" s="415"/>
      <c r="R87" s="416"/>
      <c r="S87" s="415"/>
      <c r="T87" s="416"/>
      <c r="U87" s="366" t="str">
        <f t="shared" si="4"/>
        <v>―</v>
      </c>
      <c r="V87" s="367"/>
      <c r="W87" s="367"/>
      <c r="X87" s="447" t="s">
        <v>22</v>
      </c>
      <c r="Y87" s="448"/>
      <c r="Z87" s="448"/>
      <c r="AA87" s="448"/>
      <c r="AB87" s="448"/>
      <c r="AC87" s="449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</row>
    <row r="88" spans="1:45" ht="13.5" customHeight="1">
      <c r="A88" s="5"/>
      <c r="B88" s="5"/>
      <c r="C88" s="5"/>
      <c r="D88" s="359">
        <f t="shared" si="5"/>
        <v>53</v>
      </c>
      <c r="E88" s="360"/>
      <c r="F88" s="361" t="str">
        <f t="shared" si="3"/>
        <v/>
      </c>
      <c r="G88" s="361"/>
      <c r="H88" s="361"/>
      <c r="I88" s="417"/>
      <c r="J88" s="363"/>
      <c r="K88" s="363"/>
      <c r="L88" s="363"/>
      <c r="M88" s="363"/>
      <c r="N88" s="364"/>
      <c r="O88" s="365"/>
      <c r="P88" s="365"/>
      <c r="Q88" s="415"/>
      <c r="R88" s="416"/>
      <c r="S88" s="415"/>
      <c r="T88" s="416"/>
      <c r="U88" s="366" t="str">
        <f t="shared" si="4"/>
        <v>―</v>
      </c>
      <c r="V88" s="367"/>
      <c r="W88" s="367"/>
      <c r="X88" s="447" t="s">
        <v>22</v>
      </c>
      <c r="Y88" s="448"/>
      <c r="Z88" s="448"/>
      <c r="AA88" s="448"/>
      <c r="AB88" s="448"/>
      <c r="AC88" s="449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</row>
    <row r="89" spans="1:45" ht="13.5" customHeight="1">
      <c r="A89" s="5"/>
      <c r="B89" s="5"/>
      <c r="C89" s="5"/>
      <c r="D89" s="359">
        <f t="shared" si="5"/>
        <v>54</v>
      </c>
      <c r="E89" s="360"/>
      <c r="F89" s="361" t="str">
        <f t="shared" si="3"/>
        <v/>
      </c>
      <c r="G89" s="361"/>
      <c r="H89" s="361"/>
      <c r="I89" s="417"/>
      <c r="J89" s="363"/>
      <c r="K89" s="363"/>
      <c r="L89" s="363"/>
      <c r="M89" s="363"/>
      <c r="N89" s="364"/>
      <c r="O89" s="365"/>
      <c r="P89" s="365"/>
      <c r="Q89" s="415"/>
      <c r="R89" s="416"/>
      <c r="S89" s="415"/>
      <c r="T89" s="416"/>
      <c r="U89" s="366" t="str">
        <f t="shared" si="4"/>
        <v>―</v>
      </c>
      <c r="V89" s="367"/>
      <c r="W89" s="367"/>
      <c r="X89" s="447" t="s">
        <v>22</v>
      </c>
      <c r="Y89" s="448"/>
      <c r="Z89" s="448"/>
      <c r="AA89" s="448"/>
      <c r="AB89" s="448"/>
      <c r="AC89" s="449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</row>
    <row r="90" spans="1:45" ht="13.5" customHeight="1">
      <c r="A90" s="5"/>
      <c r="B90" s="5"/>
      <c r="C90" s="5"/>
      <c r="D90" s="359">
        <f t="shared" si="5"/>
        <v>55</v>
      </c>
      <c r="E90" s="360"/>
      <c r="F90" s="361" t="str">
        <f t="shared" si="3"/>
        <v/>
      </c>
      <c r="G90" s="361"/>
      <c r="H90" s="361"/>
      <c r="I90" s="417"/>
      <c r="J90" s="363"/>
      <c r="K90" s="363"/>
      <c r="L90" s="363"/>
      <c r="M90" s="363"/>
      <c r="N90" s="364"/>
      <c r="O90" s="365"/>
      <c r="P90" s="365"/>
      <c r="Q90" s="415"/>
      <c r="R90" s="416"/>
      <c r="S90" s="415"/>
      <c r="T90" s="416"/>
      <c r="U90" s="366" t="str">
        <f t="shared" si="4"/>
        <v>―</v>
      </c>
      <c r="V90" s="367"/>
      <c r="W90" s="367"/>
      <c r="X90" s="447" t="s">
        <v>22</v>
      </c>
      <c r="Y90" s="448"/>
      <c r="Z90" s="448"/>
      <c r="AA90" s="448"/>
      <c r="AB90" s="448"/>
      <c r="AC90" s="449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</row>
    <row r="91" spans="1:45" ht="13.5" customHeight="1">
      <c r="A91" s="5"/>
      <c r="B91" s="5"/>
      <c r="C91" s="5"/>
      <c r="D91" s="359">
        <f t="shared" si="5"/>
        <v>56</v>
      </c>
      <c r="E91" s="360"/>
      <c r="F91" s="361" t="str">
        <f t="shared" si="3"/>
        <v/>
      </c>
      <c r="G91" s="361"/>
      <c r="H91" s="361"/>
      <c r="I91" s="417"/>
      <c r="J91" s="363"/>
      <c r="K91" s="363"/>
      <c r="L91" s="363"/>
      <c r="M91" s="363"/>
      <c r="N91" s="364"/>
      <c r="O91" s="365"/>
      <c r="P91" s="365"/>
      <c r="Q91" s="415"/>
      <c r="R91" s="416"/>
      <c r="S91" s="415"/>
      <c r="T91" s="416"/>
      <c r="U91" s="366" t="str">
        <f t="shared" si="4"/>
        <v>―</v>
      </c>
      <c r="V91" s="367"/>
      <c r="W91" s="367"/>
      <c r="X91" s="447" t="s">
        <v>22</v>
      </c>
      <c r="Y91" s="448"/>
      <c r="Z91" s="448"/>
      <c r="AA91" s="448"/>
      <c r="AB91" s="448"/>
      <c r="AC91" s="449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</row>
    <row r="92" spans="1:45" ht="13.5" customHeight="1">
      <c r="A92" s="5"/>
      <c r="B92" s="5"/>
      <c r="C92" s="5"/>
      <c r="D92" s="359">
        <f t="shared" si="5"/>
        <v>57</v>
      </c>
      <c r="E92" s="360"/>
      <c r="F92" s="361" t="str">
        <f t="shared" si="3"/>
        <v/>
      </c>
      <c r="G92" s="361"/>
      <c r="H92" s="361"/>
      <c r="I92" s="417"/>
      <c r="J92" s="363"/>
      <c r="K92" s="363"/>
      <c r="L92" s="363"/>
      <c r="M92" s="363"/>
      <c r="N92" s="364"/>
      <c r="O92" s="365"/>
      <c r="P92" s="365"/>
      <c r="Q92" s="415"/>
      <c r="R92" s="416"/>
      <c r="S92" s="415"/>
      <c r="T92" s="416"/>
      <c r="U92" s="366" t="str">
        <f t="shared" si="4"/>
        <v>―</v>
      </c>
      <c r="V92" s="367"/>
      <c r="W92" s="367"/>
      <c r="X92" s="447" t="s">
        <v>22</v>
      </c>
      <c r="Y92" s="448"/>
      <c r="Z92" s="448"/>
      <c r="AA92" s="448"/>
      <c r="AB92" s="448"/>
      <c r="AC92" s="449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</row>
    <row r="93" spans="1:45" ht="13.5" customHeight="1">
      <c r="A93" s="5"/>
      <c r="B93" s="5"/>
      <c r="C93" s="5"/>
      <c r="D93" s="359">
        <f t="shared" si="5"/>
        <v>58</v>
      </c>
      <c r="E93" s="360"/>
      <c r="F93" s="361" t="str">
        <f t="shared" si="3"/>
        <v/>
      </c>
      <c r="G93" s="361"/>
      <c r="H93" s="361"/>
      <c r="I93" s="417"/>
      <c r="J93" s="363"/>
      <c r="K93" s="363"/>
      <c r="L93" s="363"/>
      <c r="M93" s="363"/>
      <c r="N93" s="364"/>
      <c r="O93" s="365"/>
      <c r="P93" s="365"/>
      <c r="Q93" s="415"/>
      <c r="R93" s="416"/>
      <c r="S93" s="415"/>
      <c r="T93" s="416"/>
      <c r="U93" s="366" t="str">
        <f t="shared" si="4"/>
        <v>―</v>
      </c>
      <c r="V93" s="367"/>
      <c r="W93" s="367"/>
      <c r="X93" s="447" t="s">
        <v>22</v>
      </c>
      <c r="Y93" s="448"/>
      <c r="Z93" s="448"/>
      <c r="AA93" s="448"/>
      <c r="AB93" s="448"/>
      <c r="AC93" s="449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</row>
    <row r="94" spans="1:45" ht="13.5" customHeight="1">
      <c r="A94" s="5"/>
      <c r="B94" s="5"/>
      <c r="C94" s="5"/>
      <c r="D94" s="359">
        <f t="shared" si="5"/>
        <v>59</v>
      </c>
      <c r="E94" s="360"/>
      <c r="F94" s="361" t="str">
        <f t="shared" si="3"/>
        <v/>
      </c>
      <c r="G94" s="361"/>
      <c r="H94" s="361"/>
      <c r="I94" s="417"/>
      <c r="J94" s="363"/>
      <c r="K94" s="363"/>
      <c r="L94" s="363"/>
      <c r="M94" s="363"/>
      <c r="N94" s="364"/>
      <c r="O94" s="365"/>
      <c r="P94" s="365"/>
      <c r="Q94" s="415"/>
      <c r="R94" s="416"/>
      <c r="S94" s="415"/>
      <c r="T94" s="416"/>
      <c r="U94" s="366" t="str">
        <f t="shared" si="4"/>
        <v>―</v>
      </c>
      <c r="V94" s="367"/>
      <c r="W94" s="367"/>
      <c r="X94" s="447" t="s">
        <v>22</v>
      </c>
      <c r="Y94" s="448"/>
      <c r="Z94" s="448"/>
      <c r="AA94" s="448"/>
      <c r="AB94" s="448"/>
      <c r="AC94" s="449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</row>
    <row r="95" spans="1:45" ht="13.5" customHeight="1">
      <c r="A95" s="5"/>
      <c r="B95" s="5"/>
      <c r="C95" s="5"/>
      <c r="D95" s="359">
        <f t="shared" si="5"/>
        <v>60</v>
      </c>
      <c r="E95" s="360"/>
      <c r="F95" s="361" t="str">
        <f t="shared" si="3"/>
        <v/>
      </c>
      <c r="G95" s="361"/>
      <c r="H95" s="361"/>
      <c r="I95" s="417"/>
      <c r="J95" s="363"/>
      <c r="K95" s="363"/>
      <c r="L95" s="363"/>
      <c r="M95" s="363"/>
      <c r="N95" s="364"/>
      <c r="O95" s="365"/>
      <c r="P95" s="365"/>
      <c r="Q95" s="415"/>
      <c r="R95" s="416"/>
      <c r="S95" s="415"/>
      <c r="T95" s="416"/>
      <c r="U95" s="366" t="str">
        <f t="shared" si="4"/>
        <v>―</v>
      </c>
      <c r="V95" s="367"/>
      <c r="W95" s="367"/>
      <c r="X95" s="447" t="s">
        <v>22</v>
      </c>
      <c r="Y95" s="448"/>
      <c r="Z95" s="448"/>
      <c r="AA95" s="448"/>
      <c r="AB95" s="448"/>
      <c r="AC95" s="449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</row>
    <row r="96" spans="1:45" ht="13.5" customHeight="1">
      <c r="A96" s="5"/>
      <c r="B96" s="5"/>
      <c r="C96" s="5"/>
      <c r="D96" s="359">
        <f t="shared" si="5"/>
        <v>61</v>
      </c>
      <c r="E96" s="360"/>
      <c r="F96" s="361" t="str">
        <f t="shared" si="3"/>
        <v/>
      </c>
      <c r="G96" s="361"/>
      <c r="H96" s="361"/>
      <c r="I96" s="417"/>
      <c r="J96" s="363"/>
      <c r="K96" s="363"/>
      <c r="L96" s="363"/>
      <c r="M96" s="363"/>
      <c r="N96" s="364"/>
      <c r="O96" s="365"/>
      <c r="P96" s="365"/>
      <c r="Q96" s="415"/>
      <c r="R96" s="416"/>
      <c r="S96" s="415"/>
      <c r="T96" s="416"/>
      <c r="U96" s="366" t="str">
        <f t="shared" si="4"/>
        <v>―</v>
      </c>
      <c r="V96" s="367"/>
      <c r="W96" s="367"/>
      <c r="X96" s="447" t="s">
        <v>22</v>
      </c>
      <c r="Y96" s="448"/>
      <c r="Z96" s="448"/>
      <c r="AA96" s="448"/>
      <c r="AB96" s="448"/>
      <c r="AC96" s="449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</row>
    <row r="97" spans="1:45" ht="13.5" customHeight="1">
      <c r="A97" s="5"/>
      <c r="B97" s="5"/>
      <c r="C97" s="5"/>
      <c r="D97" s="359">
        <f t="shared" si="5"/>
        <v>62</v>
      </c>
      <c r="E97" s="360"/>
      <c r="F97" s="361" t="str">
        <f t="shared" si="3"/>
        <v/>
      </c>
      <c r="G97" s="361"/>
      <c r="H97" s="361"/>
      <c r="I97" s="417"/>
      <c r="J97" s="363"/>
      <c r="K97" s="363"/>
      <c r="L97" s="363"/>
      <c r="M97" s="363"/>
      <c r="N97" s="364"/>
      <c r="O97" s="365"/>
      <c r="P97" s="365"/>
      <c r="Q97" s="415"/>
      <c r="R97" s="416"/>
      <c r="S97" s="415"/>
      <c r="T97" s="416"/>
      <c r="U97" s="366" t="str">
        <f t="shared" si="4"/>
        <v>―</v>
      </c>
      <c r="V97" s="367"/>
      <c r="W97" s="367"/>
      <c r="X97" s="447" t="s">
        <v>22</v>
      </c>
      <c r="Y97" s="448"/>
      <c r="Z97" s="448"/>
      <c r="AA97" s="448"/>
      <c r="AB97" s="448"/>
      <c r="AC97" s="449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</row>
    <row r="98" spans="1:45" ht="13.5" customHeight="1">
      <c r="A98" s="5"/>
      <c r="B98" s="5"/>
      <c r="C98" s="5"/>
      <c r="D98" s="359">
        <f t="shared" si="5"/>
        <v>63</v>
      </c>
      <c r="E98" s="360"/>
      <c r="F98" s="361" t="str">
        <f t="shared" si="3"/>
        <v/>
      </c>
      <c r="G98" s="361"/>
      <c r="H98" s="361"/>
      <c r="I98" s="417"/>
      <c r="J98" s="363"/>
      <c r="K98" s="363"/>
      <c r="L98" s="363"/>
      <c r="M98" s="363"/>
      <c r="N98" s="364"/>
      <c r="O98" s="365"/>
      <c r="P98" s="365"/>
      <c r="Q98" s="415"/>
      <c r="R98" s="416"/>
      <c r="S98" s="415"/>
      <c r="T98" s="416"/>
      <c r="U98" s="366" t="str">
        <f t="shared" si="4"/>
        <v>―</v>
      </c>
      <c r="V98" s="367"/>
      <c r="W98" s="367"/>
      <c r="X98" s="447" t="s">
        <v>22</v>
      </c>
      <c r="Y98" s="448"/>
      <c r="Z98" s="448"/>
      <c r="AA98" s="448"/>
      <c r="AB98" s="448"/>
      <c r="AC98" s="449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</row>
    <row r="99" spans="1:45" ht="13.5" customHeight="1">
      <c r="A99" s="5"/>
      <c r="B99" s="5"/>
      <c r="C99" s="5"/>
      <c r="D99" s="359">
        <f t="shared" si="5"/>
        <v>64</v>
      </c>
      <c r="E99" s="360"/>
      <c r="F99" s="361" t="str">
        <f t="shared" si="3"/>
        <v/>
      </c>
      <c r="G99" s="361"/>
      <c r="H99" s="361"/>
      <c r="I99" s="417"/>
      <c r="J99" s="363"/>
      <c r="K99" s="363"/>
      <c r="L99" s="363"/>
      <c r="M99" s="363"/>
      <c r="N99" s="364"/>
      <c r="O99" s="365"/>
      <c r="P99" s="365"/>
      <c r="Q99" s="415"/>
      <c r="R99" s="416"/>
      <c r="S99" s="415"/>
      <c r="T99" s="416"/>
      <c r="U99" s="366" t="str">
        <f t="shared" si="4"/>
        <v>―</v>
      </c>
      <c r="V99" s="367"/>
      <c r="W99" s="367"/>
      <c r="X99" s="447" t="s">
        <v>22</v>
      </c>
      <c r="Y99" s="448"/>
      <c r="Z99" s="448"/>
      <c r="AA99" s="448"/>
      <c r="AB99" s="448"/>
      <c r="AC99" s="449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</row>
    <row r="100" spans="1:45" ht="13.5" customHeight="1">
      <c r="A100" s="5"/>
      <c r="B100" s="5"/>
      <c r="C100" s="5"/>
      <c r="D100" s="359">
        <f t="shared" si="5"/>
        <v>65</v>
      </c>
      <c r="E100" s="360"/>
      <c r="F100" s="361" t="str">
        <f t="shared" ref="F100:F131" si="6">IF(I100="","",IF(O100="―","【※選択】",IF(Q100="―","【※選択】","【入力済】")))</f>
        <v/>
      </c>
      <c r="G100" s="361"/>
      <c r="H100" s="361"/>
      <c r="I100" s="417"/>
      <c r="J100" s="363"/>
      <c r="K100" s="363"/>
      <c r="L100" s="363"/>
      <c r="M100" s="363"/>
      <c r="N100" s="364"/>
      <c r="O100" s="365"/>
      <c r="P100" s="365"/>
      <c r="Q100" s="415"/>
      <c r="R100" s="416"/>
      <c r="S100" s="415"/>
      <c r="T100" s="416"/>
      <c r="U100" s="366" t="str">
        <f t="shared" ref="U100:U131" si="7">IF(I100="","―",IF($L$32="４．選択をして掲載する",IF(X100="―","【※選択】","【入力済】"),"【入力済】"))</f>
        <v>―</v>
      </c>
      <c r="V100" s="367"/>
      <c r="W100" s="367"/>
      <c r="X100" s="447" t="s">
        <v>22</v>
      </c>
      <c r="Y100" s="448"/>
      <c r="Z100" s="448"/>
      <c r="AA100" s="448"/>
      <c r="AB100" s="448"/>
      <c r="AC100" s="449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</row>
    <row r="101" spans="1:45" ht="13.5" customHeight="1">
      <c r="A101" s="5"/>
      <c r="B101" s="5"/>
      <c r="C101" s="5"/>
      <c r="D101" s="359">
        <f t="shared" ref="D101:D132" si="8">D100+1</f>
        <v>66</v>
      </c>
      <c r="E101" s="360"/>
      <c r="F101" s="361" t="str">
        <f t="shared" si="6"/>
        <v/>
      </c>
      <c r="G101" s="361"/>
      <c r="H101" s="361"/>
      <c r="I101" s="417"/>
      <c r="J101" s="363"/>
      <c r="K101" s="363"/>
      <c r="L101" s="363"/>
      <c r="M101" s="363"/>
      <c r="N101" s="364"/>
      <c r="O101" s="365"/>
      <c r="P101" s="365"/>
      <c r="Q101" s="415"/>
      <c r="R101" s="416"/>
      <c r="S101" s="415"/>
      <c r="T101" s="416"/>
      <c r="U101" s="366" t="str">
        <f t="shared" si="7"/>
        <v>―</v>
      </c>
      <c r="V101" s="367"/>
      <c r="W101" s="367"/>
      <c r="X101" s="447" t="s">
        <v>22</v>
      </c>
      <c r="Y101" s="448"/>
      <c r="Z101" s="448"/>
      <c r="AA101" s="448"/>
      <c r="AB101" s="448"/>
      <c r="AC101" s="449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</row>
    <row r="102" spans="1:45" ht="13.5" customHeight="1">
      <c r="A102" s="5"/>
      <c r="B102" s="5"/>
      <c r="C102" s="5"/>
      <c r="D102" s="359">
        <f t="shared" si="8"/>
        <v>67</v>
      </c>
      <c r="E102" s="360"/>
      <c r="F102" s="361" t="str">
        <f t="shared" si="6"/>
        <v/>
      </c>
      <c r="G102" s="361"/>
      <c r="H102" s="361"/>
      <c r="I102" s="417"/>
      <c r="J102" s="363"/>
      <c r="K102" s="363"/>
      <c r="L102" s="363"/>
      <c r="M102" s="363"/>
      <c r="N102" s="364"/>
      <c r="O102" s="365"/>
      <c r="P102" s="365"/>
      <c r="Q102" s="415"/>
      <c r="R102" s="416"/>
      <c r="S102" s="415"/>
      <c r="T102" s="416"/>
      <c r="U102" s="366" t="str">
        <f t="shared" si="7"/>
        <v>―</v>
      </c>
      <c r="V102" s="367"/>
      <c r="W102" s="367"/>
      <c r="X102" s="447" t="s">
        <v>22</v>
      </c>
      <c r="Y102" s="448"/>
      <c r="Z102" s="448"/>
      <c r="AA102" s="448"/>
      <c r="AB102" s="448"/>
      <c r="AC102" s="449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</row>
    <row r="103" spans="1:45" ht="13.5" customHeight="1">
      <c r="A103" s="5"/>
      <c r="B103" s="5"/>
      <c r="C103" s="5"/>
      <c r="D103" s="359">
        <f t="shared" si="8"/>
        <v>68</v>
      </c>
      <c r="E103" s="360"/>
      <c r="F103" s="361" t="str">
        <f t="shared" si="6"/>
        <v/>
      </c>
      <c r="G103" s="361"/>
      <c r="H103" s="361"/>
      <c r="I103" s="417"/>
      <c r="J103" s="363"/>
      <c r="K103" s="363"/>
      <c r="L103" s="363"/>
      <c r="M103" s="363"/>
      <c r="N103" s="364"/>
      <c r="O103" s="365"/>
      <c r="P103" s="365"/>
      <c r="Q103" s="415"/>
      <c r="R103" s="416"/>
      <c r="S103" s="415"/>
      <c r="T103" s="416"/>
      <c r="U103" s="366" t="str">
        <f t="shared" si="7"/>
        <v>―</v>
      </c>
      <c r="V103" s="367"/>
      <c r="W103" s="367"/>
      <c r="X103" s="447" t="s">
        <v>22</v>
      </c>
      <c r="Y103" s="448"/>
      <c r="Z103" s="448"/>
      <c r="AA103" s="448"/>
      <c r="AB103" s="448"/>
      <c r="AC103" s="449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</row>
    <row r="104" spans="1:45" ht="13.5" customHeight="1">
      <c r="A104" s="5"/>
      <c r="B104" s="5"/>
      <c r="C104" s="5"/>
      <c r="D104" s="359">
        <f t="shared" si="8"/>
        <v>69</v>
      </c>
      <c r="E104" s="360"/>
      <c r="F104" s="361" t="str">
        <f t="shared" si="6"/>
        <v/>
      </c>
      <c r="G104" s="361"/>
      <c r="H104" s="361"/>
      <c r="I104" s="417"/>
      <c r="J104" s="363"/>
      <c r="K104" s="363"/>
      <c r="L104" s="363"/>
      <c r="M104" s="363"/>
      <c r="N104" s="364"/>
      <c r="O104" s="365"/>
      <c r="P104" s="365"/>
      <c r="Q104" s="415"/>
      <c r="R104" s="416"/>
      <c r="S104" s="415"/>
      <c r="T104" s="416"/>
      <c r="U104" s="366" t="str">
        <f t="shared" si="7"/>
        <v>―</v>
      </c>
      <c r="V104" s="367"/>
      <c r="W104" s="367"/>
      <c r="X104" s="447" t="s">
        <v>22</v>
      </c>
      <c r="Y104" s="448"/>
      <c r="Z104" s="448"/>
      <c r="AA104" s="448"/>
      <c r="AB104" s="448"/>
      <c r="AC104" s="449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</row>
    <row r="105" spans="1:45" ht="13.5" customHeight="1">
      <c r="A105" s="5"/>
      <c r="B105" s="5"/>
      <c r="C105" s="5"/>
      <c r="D105" s="359">
        <f t="shared" si="8"/>
        <v>70</v>
      </c>
      <c r="E105" s="360"/>
      <c r="F105" s="361" t="str">
        <f t="shared" si="6"/>
        <v/>
      </c>
      <c r="G105" s="361"/>
      <c r="H105" s="361"/>
      <c r="I105" s="417"/>
      <c r="J105" s="363"/>
      <c r="K105" s="363"/>
      <c r="L105" s="363"/>
      <c r="M105" s="363"/>
      <c r="N105" s="364"/>
      <c r="O105" s="365"/>
      <c r="P105" s="365"/>
      <c r="Q105" s="415"/>
      <c r="R105" s="416"/>
      <c r="S105" s="415"/>
      <c r="T105" s="416"/>
      <c r="U105" s="366" t="str">
        <f t="shared" si="7"/>
        <v>―</v>
      </c>
      <c r="V105" s="367"/>
      <c r="W105" s="367"/>
      <c r="X105" s="447" t="s">
        <v>22</v>
      </c>
      <c r="Y105" s="448"/>
      <c r="Z105" s="448"/>
      <c r="AA105" s="448"/>
      <c r="AB105" s="448"/>
      <c r="AC105" s="449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</row>
    <row r="106" spans="1:45" ht="13.5" customHeight="1">
      <c r="A106" s="5"/>
      <c r="B106" s="5"/>
      <c r="C106" s="5"/>
      <c r="D106" s="359">
        <f t="shared" si="8"/>
        <v>71</v>
      </c>
      <c r="E106" s="360"/>
      <c r="F106" s="361" t="str">
        <f t="shared" si="6"/>
        <v/>
      </c>
      <c r="G106" s="361"/>
      <c r="H106" s="361"/>
      <c r="I106" s="417"/>
      <c r="J106" s="363"/>
      <c r="K106" s="363"/>
      <c r="L106" s="363"/>
      <c r="M106" s="363"/>
      <c r="N106" s="364"/>
      <c r="O106" s="365"/>
      <c r="P106" s="365"/>
      <c r="Q106" s="415"/>
      <c r="R106" s="416"/>
      <c r="S106" s="415"/>
      <c r="T106" s="416"/>
      <c r="U106" s="366" t="str">
        <f t="shared" si="7"/>
        <v>―</v>
      </c>
      <c r="V106" s="367"/>
      <c r="W106" s="367"/>
      <c r="X106" s="447" t="s">
        <v>22</v>
      </c>
      <c r="Y106" s="448"/>
      <c r="Z106" s="448"/>
      <c r="AA106" s="448"/>
      <c r="AB106" s="448"/>
      <c r="AC106" s="449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</row>
    <row r="107" spans="1:45" ht="13.5" customHeight="1">
      <c r="A107" s="5"/>
      <c r="B107" s="5"/>
      <c r="C107" s="5"/>
      <c r="D107" s="359">
        <f t="shared" si="8"/>
        <v>72</v>
      </c>
      <c r="E107" s="360"/>
      <c r="F107" s="361" t="str">
        <f t="shared" si="6"/>
        <v/>
      </c>
      <c r="G107" s="361"/>
      <c r="H107" s="361"/>
      <c r="I107" s="417"/>
      <c r="J107" s="363"/>
      <c r="K107" s="363"/>
      <c r="L107" s="363"/>
      <c r="M107" s="363"/>
      <c r="N107" s="364"/>
      <c r="O107" s="365"/>
      <c r="P107" s="365"/>
      <c r="Q107" s="415"/>
      <c r="R107" s="416"/>
      <c r="S107" s="415"/>
      <c r="T107" s="416"/>
      <c r="U107" s="366" t="str">
        <f t="shared" si="7"/>
        <v>―</v>
      </c>
      <c r="V107" s="367"/>
      <c r="W107" s="367"/>
      <c r="X107" s="447" t="s">
        <v>22</v>
      </c>
      <c r="Y107" s="448"/>
      <c r="Z107" s="448"/>
      <c r="AA107" s="448"/>
      <c r="AB107" s="448"/>
      <c r="AC107" s="449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</row>
    <row r="108" spans="1:45" ht="13.5" customHeight="1">
      <c r="A108" s="5"/>
      <c r="B108" s="5"/>
      <c r="C108" s="5"/>
      <c r="D108" s="359">
        <f t="shared" si="8"/>
        <v>73</v>
      </c>
      <c r="E108" s="360"/>
      <c r="F108" s="361" t="str">
        <f t="shared" si="6"/>
        <v/>
      </c>
      <c r="G108" s="361"/>
      <c r="H108" s="361"/>
      <c r="I108" s="417"/>
      <c r="J108" s="363"/>
      <c r="K108" s="363"/>
      <c r="L108" s="363"/>
      <c r="M108" s="363"/>
      <c r="N108" s="364"/>
      <c r="O108" s="365"/>
      <c r="P108" s="365"/>
      <c r="Q108" s="415"/>
      <c r="R108" s="416"/>
      <c r="S108" s="415"/>
      <c r="T108" s="416"/>
      <c r="U108" s="366" t="str">
        <f t="shared" si="7"/>
        <v>―</v>
      </c>
      <c r="V108" s="367"/>
      <c r="W108" s="367"/>
      <c r="X108" s="447" t="s">
        <v>22</v>
      </c>
      <c r="Y108" s="448"/>
      <c r="Z108" s="448"/>
      <c r="AA108" s="448"/>
      <c r="AB108" s="448"/>
      <c r="AC108" s="449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</row>
    <row r="109" spans="1:45" ht="13.5" customHeight="1">
      <c r="A109" s="5"/>
      <c r="B109" s="5"/>
      <c r="C109" s="5"/>
      <c r="D109" s="359">
        <f t="shared" si="8"/>
        <v>74</v>
      </c>
      <c r="E109" s="360"/>
      <c r="F109" s="361" t="str">
        <f t="shared" si="6"/>
        <v/>
      </c>
      <c r="G109" s="361"/>
      <c r="H109" s="361"/>
      <c r="I109" s="417"/>
      <c r="J109" s="363"/>
      <c r="K109" s="363"/>
      <c r="L109" s="363"/>
      <c r="M109" s="363"/>
      <c r="N109" s="364"/>
      <c r="O109" s="365"/>
      <c r="P109" s="365"/>
      <c r="Q109" s="415"/>
      <c r="R109" s="416"/>
      <c r="S109" s="415"/>
      <c r="T109" s="416"/>
      <c r="U109" s="366" t="str">
        <f t="shared" si="7"/>
        <v>―</v>
      </c>
      <c r="V109" s="367"/>
      <c r="W109" s="367"/>
      <c r="X109" s="447" t="s">
        <v>22</v>
      </c>
      <c r="Y109" s="448"/>
      <c r="Z109" s="448"/>
      <c r="AA109" s="448"/>
      <c r="AB109" s="448"/>
      <c r="AC109" s="449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</row>
    <row r="110" spans="1:45" ht="13.5" customHeight="1">
      <c r="A110" s="5"/>
      <c r="B110" s="5"/>
      <c r="C110" s="5"/>
      <c r="D110" s="359">
        <f t="shared" si="8"/>
        <v>75</v>
      </c>
      <c r="E110" s="360"/>
      <c r="F110" s="361" t="str">
        <f t="shared" si="6"/>
        <v/>
      </c>
      <c r="G110" s="361"/>
      <c r="H110" s="361"/>
      <c r="I110" s="417"/>
      <c r="J110" s="363"/>
      <c r="K110" s="363"/>
      <c r="L110" s="363"/>
      <c r="M110" s="363"/>
      <c r="N110" s="364"/>
      <c r="O110" s="365"/>
      <c r="P110" s="365"/>
      <c r="Q110" s="415"/>
      <c r="R110" s="416"/>
      <c r="S110" s="415"/>
      <c r="T110" s="416"/>
      <c r="U110" s="366" t="str">
        <f t="shared" si="7"/>
        <v>―</v>
      </c>
      <c r="V110" s="367"/>
      <c r="W110" s="367"/>
      <c r="X110" s="447" t="s">
        <v>22</v>
      </c>
      <c r="Y110" s="448"/>
      <c r="Z110" s="448"/>
      <c r="AA110" s="448"/>
      <c r="AB110" s="448"/>
      <c r="AC110" s="449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</row>
    <row r="111" spans="1:45" ht="13.5" customHeight="1">
      <c r="A111" s="5"/>
      <c r="B111" s="5"/>
      <c r="C111" s="5"/>
      <c r="D111" s="359">
        <f t="shared" si="8"/>
        <v>76</v>
      </c>
      <c r="E111" s="360"/>
      <c r="F111" s="361" t="str">
        <f t="shared" si="6"/>
        <v/>
      </c>
      <c r="G111" s="361"/>
      <c r="H111" s="361"/>
      <c r="I111" s="417"/>
      <c r="J111" s="363"/>
      <c r="K111" s="363"/>
      <c r="L111" s="363"/>
      <c r="M111" s="363"/>
      <c r="N111" s="364"/>
      <c r="O111" s="365"/>
      <c r="P111" s="365"/>
      <c r="Q111" s="415"/>
      <c r="R111" s="416"/>
      <c r="S111" s="415"/>
      <c r="T111" s="416"/>
      <c r="U111" s="366" t="str">
        <f t="shared" si="7"/>
        <v>―</v>
      </c>
      <c r="V111" s="367"/>
      <c r="W111" s="367"/>
      <c r="X111" s="447" t="s">
        <v>22</v>
      </c>
      <c r="Y111" s="448"/>
      <c r="Z111" s="448"/>
      <c r="AA111" s="448"/>
      <c r="AB111" s="448"/>
      <c r="AC111" s="449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</row>
    <row r="112" spans="1:45" ht="13.5" customHeight="1">
      <c r="A112" s="5"/>
      <c r="B112" s="5"/>
      <c r="C112" s="5"/>
      <c r="D112" s="359">
        <f t="shared" si="8"/>
        <v>77</v>
      </c>
      <c r="E112" s="360"/>
      <c r="F112" s="361" t="str">
        <f t="shared" si="6"/>
        <v/>
      </c>
      <c r="G112" s="361"/>
      <c r="H112" s="361"/>
      <c r="I112" s="417"/>
      <c r="J112" s="363"/>
      <c r="K112" s="363"/>
      <c r="L112" s="363"/>
      <c r="M112" s="363"/>
      <c r="N112" s="364"/>
      <c r="O112" s="365"/>
      <c r="P112" s="365"/>
      <c r="Q112" s="415"/>
      <c r="R112" s="416"/>
      <c r="S112" s="415"/>
      <c r="T112" s="416"/>
      <c r="U112" s="366" t="str">
        <f t="shared" si="7"/>
        <v>―</v>
      </c>
      <c r="V112" s="367"/>
      <c r="W112" s="367"/>
      <c r="X112" s="447" t="s">
        <v>22</v>
      </c>
      <c r="Y112" s="448"/>
      <c r="Z112" s="448"/>
      <c r="AA112" s="448"/>
      <c r="AB112" s="448"/>
      <c r="AC112" s="449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</row>
    <row r="113" spans="1:45" ht="13.5" customHeight="1">
      <c r="A113" s="5"/>
      <c r="B113" s="5"/>
      <c r="C113" s="5"/>
      <c r="D113" s="359">
        <f t="shared" si="8"/>
        <v>78</v>
      </c>
      <c r="E113" s="360"/>
      <c r="F113" s="361" t="str">
        <f t="shared" si="6"/>
        <v/>
      </c>
      <c r="G113" s="361"/>
      <c r="H113" s="361"/>
      <c r="I113" s="417"/>
      <c r="J113" s="363"/>
      <c r="K113" s="363"/>
      <c r="L113" s="363"/>
      <c r="M113" s="363"/>
      <c r="N113" s="364"/>
      <c r="O113" s="365"/>
      <c r="P113" s="365"/>
      <c r="Q113" s="415"/>
      <c r="R113" s="416"/>
      <c r="S113" s="415"/>
      <c r="T113" s="416"/>
      <c r="U113" s="366" t="str">
        <f t="shared" si="7"/>
        <v>―</v>
      </c>
      <c r="V113" s="367"/>
      <c r="W113" s="367"/>
      <c r="X113" s="447" t="s">
        <v>22</v>
      </c>
      <c r="Y113" s="448"/>
      <c r="Z113" s="448"/>
      <c r="AA113" s="448"/>
      <c r="AB113" s="448"/>
      <c r="AC113" s="449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</row>
    <row r="114" spans="1:45" ht="13.5" customHeight="1">
      <c r="A114" s="5"/>
      <c r="B114" s="5"/>
      <c r="C114" s="5"/>
      <c r="D114" s="359">
        <f t="shared" si="8"/>
        <v>79</v>
      </c>
      <c r="E114" s="360"/>
      <c r="F114" s="361" t="str">
        <f t="shared" si="6"/>
        <v/>
      </c>
      <c r="G114" s="361"/>
      <c r="H114" s="361"/>
      <c r="I114" s="417"/>
      <c r="J114" s="363"/>
      <c r="K114" s="363"/>
      <c r="L114" s="363"/>
      <c r="M114" s="363"/>
      <c r="N114" s="364"/>
      <c r="O114" s="365"/>
      <c r="P114" s="365"/>
      <c r="Q114" s="415"/>
      <c r="R114" s="416"/>
      <c r="S114" s="415"/>
      <c r="T114" s="416"/>
      <c r="U114" s="366" t="str">
        <f t="shared" si="7"/>
        <v>―</v>
      </c>
      <c r="V114" s="367"/>
      <c r="W114" s="367"/>
      <c r="X114" s="447" t="s">
        <v>22</v>
      </c>
      <c r="Y114" s="448"/>
      <c r="Z114" s="448"/>
      <c r="AA114" s="448"/>
      <c r="AB114" s="448"/>
      <c r="AC114" s="449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</row>
    <row r="115" spans="1:45" ht="13.5" customHeight="1">
      <c r="A115" s="5"/>
      <c r="B115" s="5"/>
      <c r="C115" s="5"/>
      <c r="D115" s="359">
        <f t="shared" si="8"/>
        <v>80</v>
      </c>
      <c r="E115" s="360"/>
      <c r="F115" s="361" t="str">
        <f t="shared" si="6"/>
        <v/>
      </c>
      <c r="G115" s="361"/>
      <c r="H115" s="361"/>
      <c r="I115" s="417"/>
      <c r="J115" s="363"/>
      <c r="K115" s="363"/>
      <c r="L115" s="363"/>
      <c r="M115" s="363"/>
      <c r="N115" s="364"/>
      <c r="O115" s="365"/>
      <c r="P115" s="365"/>
      <c r="Q115" s="415"/>
      <c r="R115" s="416"/>
      <c r="S115" s="415"/>
      <c r="T115" s="416"/>
      <c r="U115" s="366" t="str">
        <f t="shared" si="7"/>
        <v>―</v>
      </c>
      <c r="V115" s="367"/>
      <c r="W115" s="367"/>
      <c r="X115" s="447" t="s">
        <v>22</v>
      </c>
      <c r="Y115" s="448"/>
      <c r="Z115" s="448"/>
      <c r="AA115" s="448"/>
      <c r="AB115" s="448"/>
      <c r="AC115" s="449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</row>
    <row r="116" spans="1:45" ht="13.5" customHeight="1">
      <c r="A116" s="5"/>
      <c r="B116" s="5"/>
      <c r="C116" s="5"/>
      <c r="D116" s="359">
        <f t="shared" si="8"/>
        <v>81</v>
      </c>
      <c r="E116" s="360"/>
      <c r="F116" s="361" t="str">
        <f t="shared" si="6"/>
        <v/>
      </c>
      <c r="G116" s="361"/>
      <c r="H116" s="361"/>
      <c r="I116" s="417"/>
      <c r="J116" s="363"/>
      <c r="K116" s="363"/>
      <c r="L116" s="363"/>
      <c r="M116" s="363"/>
      <c r="N116" s="364"/>
      <c r="O116" s="365"/>
      <c r="P116" s="365"/>
      <c r="Q116" s="415"/>
      <c r="R116" s="416"/>
      <c r="S116" s="415"/>
      <c r="T116" s="416"/>
      <c r="U116" s="366" t="str">
        <f t="shared" si="7"/>
        <v>―</v>
      </c>
      <c r="V116" s="367"/>
      <c r="W116" s="367"/>
      <c r="X116" s="447" t="s">
        <v>22</v>
      </c>
      <c r="Y116" s="448"/>
      <c r="Z116" s="448"/>
      <c r="AA116" s="448"/>
      <c r="AB116" s="448"/>
      <c r="AC116" s="449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</row>
    <row r="117" spans="1:45" ht="13.5" customHeight="1">
      <c r="A117" s="5"/>
      <c r="B117" s="5"/>
      <c r="C117" s="5"/>
      <c r="D117" s="359">
        <f t="shared" si="8"/>
        <v>82</v>
      </c>
      <c r="E117" s="360"/>
      <c r="F117" s="361" t="str">
        <f t="shared" si="6"/>
        <v/>
      </c>
      <c r="G117" s="361"/>
      <c r="H117" s="361"/>
      <c r="I117" s="417"/>
      <c r="J117" s="363"/>
      <c r="K117" s="363"/>
      <c r="L117" s="363"/>
      <c r="M117" s="363"/>
      <c r="N117" s="364"/>
      <c r="O117" s="365"/>
      <c r="P117" s="365"/>
      <c r="Q117" s="415"/>
      <c r="R117" s="416"/>
      <c r="S117" s="415"/>
      <c r="T117" s="416"/>
      <c r="U117" s="366" t="str">
        <f t="shared" si="7"/>
        <v>―</v>
      </c>
      <c r="V117" s="367"/>
      <c r="W117" s="367"/>
      <c r="X117" s="447" t="s">
        <v>22</v>
      </c>
      <c r="Y117" s="448"/>
      <c r="Z117" s="448"/>
      <c r="AA117" s="448"/>
      <c r="AB117" s="448"/>
      <c r="AC117" s="449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</row>
    <row r="118" spans="1:45" ht="13.5" customHeight="1">
      <c r="A118" s="5"/>
      <c r="B118" s="5"/>
      <c r="C118" s="5"/>
      <c r="D118" s="359">
        <f t="shared" si="8"/>
        <v>83</v>
      </c>
      <c r="E118" s="360"/>
      <c r="F118" s="361" t="str">
        <f t="shared" si="6"/>
        <v/>
      </c>
      <c r="G118" s="361"/>
      <c r="H118" s="361"/>
      <c r="I118" s="417"/>
      <c r="J118" s="363"/>
      <c r="K118" s="363"/>
      <c r="L118" s="363"/>
      <c r="M118" s="363"/>
      <c r="N118" s="364"/>
      <c r="O118" s="365"/>
      <c r="P118" s="365"/>
      <c r="Q118" s="415"/>
      <c r="R118" s="416"/>
      <c r="S118" s="415"/>
      <c r="T118" s="416"/>
      <c r="U118" s="366" t="str">
        <f t="shared" si="7"/>
        <v>―</v>
      </c>
      <c r="V118" s="367"/>
      <c r="W118" s="367"/>
      <c r="X118" s="447" t="s">
        <v>22</v>
      </c>
      <c r="Y118" s="448"/>
      <c r="Z118" s="448"/>
      <c r="AA118" s="448"/>
      <c r="AB118" s="448"/>
      <c r="AC118" s="449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</row>
    <row r="119" spans="1:45" ht="13.5" customHeight="1">
      <c r="A119" s="5"/>
      <c r="B119" s="5"/>
      <c r="C119" s="5"/>
      <c r="D119" s="359">
        <f t="shared" si="8"/>
        <v>84</v>
      </c>
      <c r="E119" s="360"/>
      <c r="F119" s="361" t="str">
        <f t="shared" si="6"/>
        <v/>
      </c>
      <c r="G119" s="361"/>
      <c r="H119" s="361"/>
      <c r="I119" s="417"/>
      <c r="J119" s="363"/>
      <c r="K119" s="363"/>
      <c r="L119" s="363"/>
      <c r="M119" s="363"/>
      <c r="N119" s="364"/>
      <c r="O119" s="365"/>
      <c r="P119" s="365"/>
      <c r="Q119" s="415"/>
      <c r="R119" s="416"/>
      <c r="S119" s="415"/>
      <c r="T119" s="416"/>
      <c r="U119" s="366" t="str">
        <f t="shared" si="7"/>
        <v>―</v>
      </c>
      <c r="V119" s="367"/>
      <c r="W119" s="367"/>
      <c r="X119" s="447" t="s">
        <v>22</v>
      </c>
      <c r="Y119" s="448"/>
      <c r="Z119" s="448"/>
      <c r="AA119" s="448"/>
      <c r="AB119" s="448"/>
      <c r="AC119" s="449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</row>
    <row r="120" spans="1:45" ht="13.5" customHeight="1">
      <c r="A120" s="5"/>
      <c r="B120" s="5"/>
      <c r="C120" s="5"/>
      <c r="D120" s="359">
        <f t="shared" si="8"/>
        <v>85</v>
      </c>
      <c r="E120" s="360"/>
      <c r="F120" s="361" t="str">
        <f t="shared" si="6"/>
        <v/>
      </c>
      <c r="G120" s="361"/>
      <c r="H120" s="361"/>
      <c r="I120" s="417"/>
      <c r="J120" s="363"/>
      <c r="K120" s="363"/>
      <c r="L120" s="363"/>
      <c r="M120" s="363"/>
      <c r="N120" s="364"/>
      <c r="O120" s="365"/>
      <c r="P120" s="365"/>
      <c r="Q120" s="415"/>
      <c r="R120" s="416"/>
      <c r="S120" s="415"/>
      <c r="T120" s="416"/>
      <c r="U120" s="366" t="str">
        <f t="shared" si="7"/>
        <v>―</v>
      </c>
      <c r="V120" s="367"/>
      <c r="W120" s="367"/>
      <c r="X120" s="447" t="s">
        <v>22</v>
      </c>
      <c r="Y120" s="448"/>
      <c r="Z120" s="448"/>
      <c r="AA120" s="448"/>
      <c r="AB120" s="448"/>
      <c r="AC120" s="449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</row>
    <row r="121" spans="1:45" ht="13.5" customHeight="1">
      <c r="A121" s="5"/>
      <c r="B121" s="5"/>
      <c r="C121" s="5"/>
      <c r="D121" s="359">
        <f t="shared" si="8"/>
        <v>86</v>
      </c>
      <c r="E121" s="360"/>
      <c r="F121" s="361" t="str">
        <f t="shared" si="6"/>
        <v/>
      </c>
      <c r="G121" s="361"/>
      <c r="H121" s="361"/>
      <c r="I121" s="417"/>
      <c r="J121" s="363"/>
      <c r="K121" s="363"/>
      <c r="L121" s="363"/>
      <c r="M121" s="363"/>
      <c r="N121" s="364"/>
      <c r="O121" s="365"/>
      <c r="P121" s="365"/>
      <c r="Q121" s="415"/>
      <c r="R121" s="416"/>
      <c r="S121" s="415"/>
      <c r="T121" s="416"/>
      <c r="U121" s="366" t="str">
        <f t="shared" si="7"/>
        <v>―</v>
      </c>
      <c r="V121" s="367"/>
      <c r="W121" s="367"/>
      <c r="X121" s="447" t="s">
        <v>22</v>
      </c>
      <c r="Y121" s="448"/>
      <c r="Z121" s="448"/>
      <c r="AA121" s="448"/>
      <c r="AB121" s="448"/>
      <c r="AC121" s="449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</row>
    <row r="122" spans="1:45" ht="13.5" customHeight="1">
      <c r="A122" s="5"/>
      <c r="B122" s="5"/>
      <c r="C122" s="5"/>
      <c r="D122" s="359">
        <f t="shared" si="8"/>
        <v>87</v>
      </c>
      <c r="E122" s="360"/>
      <c r="F122" s="361" t="str">
        <f t="shared" si="6"/>
        <v/>
      </c>
      <c r="G122" s="361"/>
      <c r="H122" s="361"/>
      <c r="I122" s="417"/>
      <c r="J122" s="363"/>
      <c r="K122" s="363"/>
      <c r="L122" s="363"/>
      <c r="M122" s="363"/>
      <c r="N122" s="364"/>
      <c r="O122" s="365"/>
      <c r="P122" s="365"/>
      <c r="Q122" s="415"/>
      <c r="R122" s="416"/>
      <c r="S122" s="415"/>
      <c r="T122" s="416"/>
      <c r="U122" s="366" t="str">
        <f t="shared" si="7"/>
        <v>―</v>
      </c>
      <c r="V122" s="367"/>
      <c r="W122" s="367"/>
      <c r="X122" s="447" t="s">
        <v>22</v>
      </c>
      <c r="Y122" s="448"/>
      <c r="Z122" s="448"/>
      <c r="AA122" s="448"/>
      <c r="AB122" s="448"/>
      <c r="AC122" s="449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</row>
    <row r="123" spans="1:45" ht="13.5" customHeight="1">
      <c r="A123" s="5"/>
      <c r="B123" s="5"/>
      <c r="C123" s="5"/>
      <c r="D123" s="359">
        <f t="shared" si="8"/>
        <v>88</v>
      </c>
      <c r="E123" s="360"/>
      <c r="F123" s="361" t="str">
        <f t="shared" si="6"/>
        <v/>
      </c>
      <c r="G123" s="361"/>
      <c r="H123" s="361"/>
      <c r="I123" s="417"/>
      <c r="J123" s="363"/>
      <c r="K123" s="363"/>
      <c r="L123" s="363"/>
      <c r="M123" s="363"/>
      <c r="N123" s="364"/>
      <c r="O123" s="365"/>
      <c r="P123" s="365"/>
      <c r="Q123" s="415"/>
      <c r="R123" s="416"/>
      <c r="S123" s="415"/>
      <c r="T123" s="416"/>
      <c r="U123" s="366" t="str">
        <f t="shared" si="7"/>
        <v>―</v>
      </c>
      <c r="V123" s="367"/>
      <c r="W123" s="367"/>
      <c r="X123" s="447" t="s">
        <v>22</v>
      </c>
      <c r="Y123" s="448"/>
      <c r="Z123" s="448"/>
      <c r="AA123" s="448"/>
      <c r="AB123" s="448"/>
      <c r="AC123" s="449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</row>
    <row r="124" spans="1:45" ht="13.5" customHeight="1">
      <c r="A124" s="5"/>
      <c r="B124" s="5"/>
      <c r="C124" s="5"/>
      <c r="D124" s="359">
        <f t="shared" si="8"/>
        <v>89</v>
      </c>
      <c r="E124" s="360"/>
      <c r="F124" s="361" t="str">
        <f t="shared" si="6"/>
        <v/>
      </c>
      <c r="G124" s="361"/>
      <c r="H124" s="361"/>
      <c r="I124" s="417"/>
      <c r="J124" s="363"/>
      <c r="K124" s="363"/>
      <c r="L124" s="363"/>
      <c r="M124" s="363"/>
      <c r="N124" s="364"/>
      <c r="O124" s="365"/>
      <c r="P124" s="365"/>
      <c r="Q124" s="415"/>
      <c r="R124" s="416"/>
      <c r="S124" s="415"/>
      <c r="T124" s="416"/>
      <c r="U124" s="366" t="str">
        <f t="shared" si="7"/>
        <v>―</v>
      </c>
      <c r="V124" s="367"/>
      <c r="W124" s="367"/>
      <c r="X124" s="447" t="s">
        <v>22</v>
      </c>
      <c r="Y124" s="448"/>
      <c r="Z124" s="448"/>
      <c r="AA124" s="448"/>
      <c r="AB124" s="448"/>
      <c r="AC124" s="449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</row>
    <row r="125" spans="1:45" ht="13.5" customHeight="1">
      <c r="A125" s="5"/>
      <c r="B125" s="5"/>
      <c r="C125" s="5"/>
      <c r="D125" s="359">
        <f t="shared" si="8"/>
        <v>90</v>
      </c>
      <c r="E125" s="360"/>
      <c r="F125" s="361" t="str">
        <f t="shared" si="6"/>
        <v/>
      </c>
      <c r="G125" s="361"/>
      <c r="H125" s="361"/>
      <c r="I125" s="417"/>
      <c r="J125" s="363"/>
      <c r="K125" s="363"/>
      <c r="L125" s="363"/>
      <c r="M125" s="363"/>
      <c r="N125" s="364"/>
      <c r="O125" s="365"/>
      <c r="P125" s="365"/>
      <c r="Q125" s="415"/>
      <c r="R125" s="416"/>
      <c r="S125" s="415"/>
      <c r="T125" s="416"/>
      <c r="U125" s="366" t="str">
        <f t="shared" si="7"/>
        <v>―</v>
      </c>
      <c r="V125" s="367"/>
      <c r="W125" s="367"/>
      <c r="X125" s="447" t="s">
        <v>22</v>
      </c>
      <c r="Y125" s="448"/>
      <c r="Z125" s="448"/>
      <c r="AA125" s="448"/>
      <c r="AB125" s="448"/>
      <c r="AC125" s="449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</row>
    <row r="126" spans="1:45" ht="13.5" customHeight="1">
      <c r="A126" s="5"/>
      <c r="B126" s="5"/>
      <c r="C126" s="5"/>
      <c r="D126" s="359">
        <f t="shared" si="8"/>
        <v>91</v>
      </c>
      <c r="E126" s="360"/>
      <c r="F126" s="361" t="str">
        <f t="shared" si="6"/>
        <v/>
      </c>
      <c r="G126" s="361"/>
      <c r="H126" s="361"/>
      <c r="I126" s="417"/>
      <c r="J126" s="363"/>
      <c r="K126" s="363"/>
      <c r="L126" s="363"/>
      <c r="M126" s="363"/>
      <c r="N126" s="364"/>
      <c r="O126" s="365"/>
      <c r="P126" s="365"/>
      <c r="Q126" s="415"/>
      <c r="R126" s="416"/>
      <c r="S126" s="415"/>
      <c r="T126" s="416"/>
      <c r="U126" s="366" t="str">
        <f t="shared" si="7"/>
        <v>―</v>
      </c>
      <c r="V126" s="367"/>
      <c r="W126" s="367"/>
      <c r="X126" s="447" t="s">
        <v>22</v>
      </c>
      <c r="Y126" s="448"/>
      <c r="Z126" s="448"/>
      <c r="AA126" s="448"/>
      <c r="AB126" s="448"/>
      <c r="AC126" s="449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</row>
    <row r="127" spans="1:45" ht="13.5" customHeight="1">
      <c r="A127" s="5"/>
      <c r="B127" s="5"/>
      <c r="C127" s="5"/>
      <c r="D127" s="359">
        <f t="shared" si="8"/>
        <v>92</v>
      </c>
      <c r="E127" s="360"/>
      <c r="F127" s="361" t="str">
        <f t="shared" si="6"/>
        <v/>
      </c>
      <c r="G127" s="361"/>
      <c r="H127" s="361"/>
      <c r="I127" s="417"/>
      <c r="J127" s="363"/>
      <c r="K127" s="363"/>
      <c r="L127" s="363"/>
      <c r="M127" s="363"/>
      <c r="N127" s="364"/>
      <c r="O127" s="365"/>
      <c r="P127" s="365"/>
      <c r="Q127" s="415"/>
      <c r="R127" s="416"/>
      <c r="S127" s="415"/>
      <c r="T127" s="416"/>
      <c r="U127" s="366" t="str">
        <f t="shared" si="7"/>
        <v>―</v>
      </c>
      <c r="V127" s="367"/>
      <c r="W127" s="367"/>
      <c r="X127" s="447" t="s">
        <v>22</v>
      </c>
      <c r="Y127" s="448"/>
      <c r="Z127" s="448"/>
      <c r="AA127" s="448"/>
      <c r="AB127" s="448"/>
      <c r="AC127" s="449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</row>
    <row r="128" spans="1:45" ht="13.5" customHeight="1">
      <c r="A128" s="5"/>
      <c r="B128" s="5"/>
      <c r="C128" s="5"/>
      <c r="D128" s="359">
        <f t="shared" si="8"/>
        <v>93</v>
      </c>
      <c r="E128" s="360"/>
      <c r="F128" s="361" t="str">
        <f t="shared" si="6"/>
        <v/>
      </c>
      <c r="G128" s="361"/>
      <c r="H128" s="361"/>
      <c r="I128" s="417"/>
      <c r="J128" s="363"/>
      <c r="K128" s="363"/>
      <c r="L128" s="363"/>
      <c r="M128" s="363"/>
      <c r="N128" s="364"/>
      <c r="O128" s="365"/>
      <c r="P128" s="365"/>
      <c r="Q128" s="415"/>
      <c r="R128" s="416"/>
      <c r="S128" s="415"/>
      <c r="T128" s="416"/>
      <c r="U128" s="366" t="str">
        <f t="shared" si="7"/>
        <v>―</v>
      </c>
      <c r="V128" s="367"/>
      <c r="W128" s="367"/>
      <c r="X128" s="447" t="s">
        <v>22</v>
      </c>
      <c r="Y128" s="448"/>
      <c r="Z128" s="448"/>
      <c r="AA128" s="448"/>
      <c r="AB128" s="448"/>
      <c r="AC128" s="449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</row>
    <row r="129" spans="1:45" ht="13.5" customHeight="1">
      <c r="A129" s="5"/>
      <c r="B129" s="5"/>
      <c r="C129" s="5"/>
      <c r="D129" s="359">
        <f t="shared" si="8"/>
        <v>94</v>
      </c>
      <c r="E129" s="360"/>
      <c r="F129" s="361" t="str">
        <f t="shared" si="6"/>
        <v/>
      </c>
      <c r="G129" s="361"/>
      <c r="H129" s="361"/>
      <c r="I129" s="417"/>
      <c r="J129" s="363"/>
      <c r="K129" s="363"/>
      <c r="L129" s="363"/>
      <c r="M129" s="363"/>
      <c r="N129" s="364"/>
      <c r="O129" s="365"/>
      <c r="P129" s="365"/>
      <c r="Q129" s="415"/>
      <c r="R129" s="416"/>
      <c r="S129" s="415"/>
      <c r="T129" s="416"/>
      <c r="U129" s="366" t="str">
        <f t="shared" si="7"/>
        <v>―</v>
      </c>
      <c r="V129" s="367"/>
      <c r="W129" s="367"/>
      <c r="X129" s="447" t="s">
        <v>22</v>
      </c>
      <c r="Y129" s="448"/>
      <c r="Z129" s="448"/>
      <c r="AA129" s="448"/>
      <c r="AB129" s="448"/>
      <c r="AC129" s="449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</row>
    <row r="130" spans="1:45" ht="13.5" customHeight="1">
      <c r="A130" s="5"/>
      <c r="B130" s="5"/>
      <c r="C130" s="5"/>
      <c r="D130" s="359">
        <f t="shared" si="8"/>
        <v>95</v>
      </c>
      <c r="E130" s="360"/>
      <c r="F130" s="361" t="str">
        <f t="shared" si="6"/>
        <v/>
      </c>
      <c r="G130" s="361"/>
      <c r="H130" s="361"/>
      <c r="I130" s="417"/>
      <c r="J130" s="363"/>
      <c r="K130" s="363"/>
      <c r="L130" s="363"/>
      <c r="M130" s="363"/>
      <c r="N130" s="364"/>
      <c r="O130" s="365"/>
      <c r="P130" s="365"/>
      <c r="Q130" s="415"/>
      <c r="R130" s="416"/>
      <c r="S130" s="415"/>
      <c r="T130" s="416"/>
      <c r="U130" s="366" t="str">
        <f t="shared" si="7"/>
        <v>―</v>
      </c>
      <c r="V130" s="367"/>
      <c r="W130" s="367"/>
      <c r="X130" s="447" t="s">
        <v>22</v>
      </c>
      <c r="Y130" s="448"/>
      <c r="Z130" s="448"/>
      <c r="AA130" s="448"/>
      <c r="AB130" s="448"/>
      <c r="AC130" s="449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</row>
    <row r="131" spans="1:45" ht="13.5" customHeight="1">
      <c r="A131" s="5"/>
      <c r="B131" s="5"/>
      <c r="C131" s="5"/>
      <c r="D131" s="359">
        <f t="shared" si="8"/>
        <v>96</v>
      </c>
      <c r="E131" s="360"/>
      <c r="F131" s="361" t="str">
        <f t="shared" si="6"/>
        <v/>
      </c>
      <c r="G131" s="361"/>
      <c r="H131" s="361"/>
      <c r="I131" s="417"/>
      <c r="J131" s="363"/>
      <c r="K131" s="363"/>
      <c r="L131" s="363"/>
      <c r="M131" s="363"/>
      <c r="N131" s="364"/>
      <c r="O131" s="365"/>
      <c r="P131" s="365"/>
      <c r="Q131" s="415"/>
      <c r="R131" s="416"/>
      <c r="S131" s="415"/>
      <c r="T131" s="416"/>
      <c r="U131" s="366" t="str">
        <f t="shared" si="7"/>
        <v>―</v>
      </c>
      <c r="V131" s="367"/>
      <c r="W131" s="367"/>
      <c r="X131" s="447" t="s">
        <v>22</v>
      </c>
      <c r="Y131" s="448"/>
      <c r="Z131" s="448"/>
      <c r="AA131" s="448"/>
      <c r="AB131" s="448"/>
      <c r="AC131" s="449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</row>
    <row r="132" spans="1:45" ht="13.5" customHeight="1">
      <c r="A132" s="5"/>
      <c r="B132" s="5"/>
      <c r="C132" s="5"/>
      <c r="D132" s="359">
        <f t="shared" si="8"/>
        <v>97</v>
      </c>
      <c r="E132" s="360"/>
      <c r="F132" s="361" t="str">
        <f t="shared" ref="F132:F163" si="9">IF(I132="","",IF(O132="―","【※選択】",IF(Q132="―","【※選択】","【入力済】")))</f>
        <v/>
      </c>
      <c r="G132" s="361"/>
      <c r="H132" s="361"/>
      <c r="I132" s="417"/>
      <c r="J132" s="363"/>
      <c r="K132" s="363"/>
      <c r="L132" s="363"/>
      <c r="M132" s="363"/>
      <c r="N132" s="364"/>
      <c r="O132" s="365"/>
      <c r="P132" s="365"/>
      <c r="Q132" s="415"/>
      <c r="R132" s="416"/>
      <c r="S132" s="415"/>
      <c r="T132" s="416"/>
      <c r="U132" s="366" t="str">
        <f t="shared" ref="U132:U163" si="10">IF(I132="","―",IF($L$32="４．選択をして掲載する",IF(X132="―","【※選択】","【入力済】"),"【入力済】"))</f>
        <v>―</v>
      </c>
      <c r="V132" s="367"/>
      <c r="W132" s="367"/>
      <c r="X132" s="447" t="s">
        <v>22</v>
      </c>
      <c r="Y132" s="448"/>
      <c r="Z132" s="448"/>
      <c r="AA132" s="448"/>
      <c r="AB132" s="448"/>
      <c r="AC132" s="449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</row>
    <row r="133" spans="1:45" ht="13.5" customHeight="1">
      <c r="A133" s="5"/>
      <c r="B133" s="5"/>
      <c r="C133" s="5"/>
      <c r="D133" s="359">
        <f t="shared" ref="D133:D164" si="11">D132+1</f>
        <v>98</v>
      </c>
      <c r="E133" s="360"/>
      <c r="F133" s="361" t="str">
        <f t="shared" si="9"/>
        <v/>
      </c>
      <c r="G133" s="361"/>
      <c r="H133" s="361"/>
      <c r="I133" s="417"/>
      <c r="J133" s="363"/>
      <c r="K133" s="363"/>
      <c r="L133" s="363"/>
      <c r="M133" s="363"/>
      <c r="N133" s="364"/>
      <c r="O133" s="365"/>
      <c r="P133" s="365"/>
      <c r="Q133" s="415"/>
      <c r="R133" s="416"/>
      <c r="S133" s="415"/>
      <c r="T133" s="416"/>
      <c r="U133" s="366" t="str">
        <f t="shared" si="10"/>
        <v>―</v>
      </c>
      <c r="V133" s="367"/>
      <c r="W133" s="367"/>
      <c r="X133" s="447" t="s">
        <v>22</v>
      </c>
      <c r="Y133" s="448"/>
      <c r="Z133" s="448"/>
      <c r="AA133" s="448"/>
      <c r="AB133" s="448"/>
      <c r="AC133" s="449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</row>
    <row r="134" spans="1:45" ht="13.5" customHeight="1">
      <c r="A134" s="5"/>
      <c r="B134" s="5"/>
      <c r="C134" s="5"/>
      <c r="D134" s="359">
        <f t="shared" si="11"/>
        <v>99</v>
      </c>
      <c r="E134" s="360"/>
      <c r="F134" s="361" t="str">
        <f t="shared" si="9"/>
        <v/>
      </c>
      <c r="G134" s="361"/>
      <c r="H134" s="361"/>
      <c r="I134" s="417"/>
      <c r="J134" s="363"/>
      <c r="K134" s="363"/>
      <c r="L134" s="363"/>
      <c r="M134" s="363"/>
      <c r="N134" s="364"/>
      <c r="O134" s="365"/>
      <c r="P134" s="365"/>
      <c r="Q134" s="415"/>
      <c r="R134" s="416"/>
      <c r="S134" s="415"/>
      <c r="T134" s="416"/>
      <c r="U134" s="366" t="str">
        <f t="shared" si="10"/>
        <v>―</v>
      </c>
      <c r="V134" s="367"/>
      <c r="W134" s="367"/>
      <c r="X134" s="447" t="s">
        <v>22</v>
      </c>
      <c r="Y134" s="448"/>
      <c r="Z134" s="448"/>
      <c r="AA134" s="448"/>
      <c r="AB134" s="448"/>
      <c r="AC134" s="449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</row>
    <row r="135" spans="1:45" ht="13.5" customHeight="1">
      <c r="A135" s="5"/>
      <c r="B135" s="5"/>
      <c r="C135" s="5"/>
      <c r="D135" s="359">
        <f t="shared" si="11"/>
        <v>100</v>
      </c>
      <c r="E135" s="360"/>
      <c r="F135" s="361" t="str">
        <f t="shared" si="9"/>
        <v/>
      </c>
      <c r="G135" s="361"/>
      <c r="H135" s="361"/>
      <c r="I135" s="417"/>
      <c r="J135" s="363"/>
      <c r="K135" s="363"/>
      <c r="L135" s="363"/>
      <c r="M135" s="363"/>
      <c r="N135" s="364"/>
      <c r="O135" s="365"/>
      <c r="P135" s="365"/>
      <c r="Q135" s="415"/>
      <c r="R135" s="416"/>
      <c r="S135" s="415"/>
      <c r="T135" s="416"/>
      <c r="U135" s="366" t="str">
        <f t="shared" si="10"/>
        <v>―</v>
      </c>
      <c r="V135" s="367"/>
      <c r="W135" s="367"/>
      <c r="X135" s="447" t="s">
        <v>22</v>
      </c>
      <c r="Y135" s="448"/>
      <c r="Z135" s="448"/>
      <c r="AA135" s="448"/>
      <c r="AB135" s="448"/>
      <c r="AC135" s="449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</row>
    <row r="136" spans="1:45" ht="13.5" customHeight="1">
      <c r="A136" s="5"/>
      <c r="B136" s="5"/>
      <c r="C136" s="5"/>
      <c r="D136" s="359">
        <f t="shared" si="11"/>
        <v>101</v>
      </c>
      <c r="E136" s="360"/>
      <c r="F136" s="361" t="str">
        <f t="shared" si="9"/>
        <v/>
      </c>
      <c r="G136" s="361"/>
      <c r="H136" s="361"/>
      <c r="I136" s="417"/>
      <c r="J136" s="363"/>
      <c r="K136" s="363"/>
      <c r="L136" s="363"/>
      <c r="M136" s="363"/>
      <c r="N136" s="364"/>
      <c r="O136" s="365"/>
      <c r="P136" s="365"/>
      <c r="Q136" s="415"/>
      <c r="R136" s="416"/>
      <c r="S136" s="415"/>
      <c r="T136" s="416"/>
      <c r="U136" s="366" t="str">
        <f t="shared" si="10"/>
        <v>―</v>
      </c>
      <c r="V136" s="367"/>
      <c r="W136" s="367"/>
      <c r="X136" s="447" t="s">
        <v>22</v>
      </c>
      <c r="Y136" s="448"/>
      <c r="Z136" s="448"/>
      <c r="AA136" s="448"/>
      <c r="AB136" s="448"/>
      <c r="AC136" s="449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</row>
    <row r="137" spans="1:45" ht="13.5" customHeight="1">
      <c r="A137" s="5"/>
      <c r="B137" s="5"/>
      <c r="C137" s="5"/>
      <c r="D137" s="359">
        <f t="shared" si="11"/>
        <v>102</v>
      </c>
      <c r="E137" s="360"/>
      <c r="F137" s="361" t="str">
        <f t="shared" si="9"/>
        <v/>
      </c>
      <c r="G137" s="361"/>
      <c r="H137" s="361"/>
      <c r="I137" s="417"/>
      <c r="J137" s="363"/>
      <c r="K137" s="363"/>
      <c r="L137" s="363"/>
      <c r="M137" s="363"/>
      <c r="N137" s="364"/>
      <c r="O137" s="365"/>
      <c r="P137" s="365"/>
      <c r="Q137" s="415"/>
      <c r="R137" s="416"/>
      <c r="S137" s="415"/>
      <c r="T137" s="416"/>
      <c r="U137" s="366" t="str">
        <f t="shared" si="10"/>
        <v>―</v>
      </c>
      <c r="V137" s="367"/>
      <c r="W137" s="367"/>
      <c r="X137" s="447" t="s">
        <v>22</v>
      </c>
      <c r="Y137" s="448"/>
      <c r="Z137" s="448"/>
      <c r="AA137" s="448"/>
      <c r="AB137" s="448"/>
      <c r="AC137" s="449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</row>
    <row r="138" spans="1:45" ht="13.5" customHeight="1">
      <c r="A138" s="5"/>
      <c r="B138" s="5"/>
      <c r="C138" s="5"/>
      <c r="D138" s="359">
        <f t="shared" si="11"/>
        <v>103</v>
      </c>
      <c r="E138" s="360"/>
      <c r="F138" s="361" t="str">
        <f t="shared" si="9"/>
        <v/>
      </c>
      <c r="G138" s="361"/>
      <c r="H138" s="361"/>
      <c r="I138" s="417"/>
      <c r="J138" s="363"/>
      <c r="K138" s="363"/>
      <c r="L138" s="363"/>
      <c r="M138" s="363"/>
      <c r="N138" s="364"/>
      <c r="O138" s="365"/>
      <c r="P138" s="365"/>
      <c r="Q138" s="415"/>
      <c r="R138" s="416"/>
      <c r="S138" s="415"/>
      <c r="T138" s="416"/>
      <c r="U138" s="366" t="str">
        <f t="shared" si="10"/>
        <v>―</v>
      </c>
      <c r="V138" s="367"/>
      <c r="W138" s="367"/>
      <c r="X138" s="447" t="s">
        <v>22</v>
      </c>
      <c r="Y138" s="448"/>
      <c r="Z138" s="448"/>
      <c r="AA138" s="448"/>
      <c r="AB138" s="448"/>
      <c r="AC138" s="449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</row>
    <row r="139" spans="1:45" ht="13.5" customHeight="1">
      <c r="A139" s="5"/>
      <c r="B139" s="5"/>
      <c r="C139" s="5"/>
      <c r="D139" s="359">
        <f t="shared" si="11"/>
        <v>104</v>
      </c>
      <c r="E139" s="360"/>
      <c r="F139" s="361" t="str">
        <f t="shared" si="9"/>
        <v/>
      </c>
      <c r="G139" s="361"/>
      <c r="H139" s="361"/>
      <c r="I139" s="417"/>
      <c r="J139" s="363"/>
      <c r="K139" s="363"/>
      <c r="L139" s="363"/>
      <c r="M139" s="363"/>
      <c r="N139" s="364"/>
      <c r="O139" s="365"/>
      <c r="P139" s="365"/>
      <c r="Q139" s="415"/>
      <c r="R139" s="416"/>
      <c r="S139" s="415"/>
      <c r="T139" s="416"/>
      <c r="U139" s="366" t="str">
        <f t="shared" si="10"/>
        <v>―</v>
      </c>
      <c r="V139" s="367"/>
      <c r="W139" s="367"/>
      <c r="X139" s="447" t="s">
        <v>22</v>
      </c>
      <c r="Y139" s="448"/>
      <c r="Z139" s="448"/>
      <c r="AA139" s="448"/>
      <c r="AB139" s="448"/>
      <c r="AC139" s="449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</row>
    <row r="140" spans="1:45" ht="13.5" customHeight="1">
      <c r="A140" s="5"/>
      <c r="B140" s="5"/>
      <c r="C140" s="5"/>
      <c r="D140" s="359">
        <f t="shared" si="11"/>
        <v>105</v>
      </c>
      <c r="E140" s="360"/>
      <c r="F140" s="361" t="str">
        <f t="shared" si="9"/>
        <v/>
      </c>
      <c r="G140" s="361"/>
      <c r="H140" s="361"/>
      <c r="I140" s="417"/>
      <c r="J140" s="363"/>
      <c r="K140" s="363"/>
      <c r="L140" s="363"/>
      <c r="M140" s="363"/>
      <c r="N140" s="364"/>
      <c r="O140" s="365"/>
      <c r="P140" s="365"/>
      <c r="Q140" s="415"/>
      <c r="R140" s="416"/>
      <c r="S140" s="415"/>
      <c r="T140" s="416"/>
      <c r="U140" s="366" t="str">
        <f t="shared" si="10"/>
        <v>―</v>
      </c>
      <c r="V140" s="367"/>
      <c r="W140" s="367"/>
      <c r="X140" s="447" t="s">
        <v>22</v>
      </c>
      <c r="Y140" s="448"/>
      <c r="Z140" s="448"/>
      <c r="AA140" s="448"/>
      <c r="AB140" s="448"/>
      <c r="AC140" s="449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</row>
    <row r="141" spans="1:45" ht="13.5" customHeight="1">
      <c r="A141" s="5"/>
      <c r="B141" s="5"/>
      <c r="C141" s="5"/>
      <c r="D141" s="359">
        <f t="shared" si="11"/>
        <v>106</v>
      </c>
      <c r="E141" s="360"/>
      <c r="F141" s="361" t="str">
        <f t="shared" si="9"/>
        <v/>
      </c>
      <c r="G141" s="361"/>
      <c r="H141" s="361"/>
      <c r="I141" s="417"/>
      <c r="J141" s="363"/>
      <c r="K141" s="363"/>
      <c r="L141" s="363"/>
      <c r="M141" s="363"/>
      <c r="N141" s="364"/>
      <c r="O141" s="365"/>
      <c r="P141" s="365"/>
      <c r="Q141" s="415"/>
      <c r="R141" s="416"/>
      <c r="S141" s="415"/>
      <c r="T141" s="416"/>
      <c r="U141" s="366" t="str">
        <f t="shared" si="10"/>
        <v>―</v>
      </c>
      <c r="V141" s="367"/>
      <c r="W141" s="367"/>
      <c r="X141" s="447" t="s">
        <v>22</v>
      </c>
      <c r="Y141" s="448"/>
      <c r="Z141" s="448"/>
      <c r="AA141" s="448"/>
      <c r="AB141" s="448"/>
      <c r="AC141" s="449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</row>
    <row r="142" spans="1:45" ht="13.5" customHeight="1">
      <c r="A142" s="5"/>
      <c r="B142" s="5"/>
      <c r="C142" s="5"/>
      <c r="D142" s="359">
        <f t="shared" si="11"/>
        <v>107</v>
      </c>
      <c r="E142" s="360"/>
      <c r="F142" s="361" t="str">
        <f t="shared" si="9"/>
        <v/>
      </c>
      <c r="G142" s="361"/>
      <c r="H142" s="361"/>
      <c r="I142" s="417"/>
      <c r="J142" s="363"/>
      <c r="K142" s="363"/>
      <c r="L142" s="363"/>
      <c r="M142" s="363"/>
      <c r="N142" s="364"/>
      <c r="O142" s="365"/>
      <c r="P142" s="365"/>
      <c r="Q142" s="415"/>
      <c r="R142" s="416"/>
      <c r="S142" s="415"/>
      <c r="T142" s="416"/>
      <c r="U142" s="366" t="str">
        <f t="shared" si="10"/>
        <v>―</v>
      </c>
      <c r="V142" s="367"/>
      <c r="W142" s="367"/>
      <c r="X142" s="447" t="s">
        <v>22</v>
      </c>
      <c r="Y142" s="448"/>
      <c r="Z142" s="448"/>
      <c r="AA142" s="448"/>
      <c r="AB142" s="448"/>
      <c r="AC142" s="449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</row>
    <row r="143" spans="1:45" ht="13.5" customHeight="1">
      <c r="A143" s="5"/>
      <c r="B143" s="5"/>
      <c r="C143" s="5"/>
      <c r="D143" s="359">
        <f t="shared" si="11"/>
        <v>108</v>
      </c>
      <c r="E143" s="360"/>
      <c r="F143" s="361" t="str">
        <f t="shared" si="9"/>
        <v/>
      </c>
      <c r="G143" s="361"/>
      <c r="H143" s="361"/>
      <c r="I143" s="417"/>
      <c r="J143" s="363"/>
      <c r="K143" s="363"/>
      <c r="L143" s="363"/>
      <c r="M143" s="363"/>
      <c r="N143" s="364"/>
      <c r="O143" s="365"/>
      <c r="P143" s="365"/>
      <c r="Q143" s="415"/>
      <c r="R143" s="416"/>
      <c r="S143" s="415"/>
      <c r="T143" s="416"/>
      <c r="U143" s="366" t="str">
        <f t="shared" si="10"/>
        <v>―</v>
      </c>
      <c r="V143" s="367"/>
      <c r="W143" s="367"/>
      <c r="X143" s="447" t="s">
        <v>22</v>
      </c>
      <c r="Y143" s="448"/>
      <c r="Z143" s="448"/>
      <c r="AA143" s="448"/>
      <c r="AB143" s="448"/>
      <c r="AC143" s="449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</row>
    <row r="144" spans="1:45" ht="13.5" customHeight="1">
      <c r="A144" s="5"/>
      <c r="B144" s="5"/>
      <c r="C144" s="5"/>
      <c r="D144" s="359">
        <f t="shared" si="11"/>
        <v>109</v>
      </c>
      <c r="E144" s="360"/>
      <c r="F144" s="361" t="str">
        <f t="shared" si="9"/>
        <v/>
      </c>
      <c r="G144" s="361"/>
      <c r="H144" s="361"/>
      <c r="I144" s="417"/>
      <c r="J144" s="363"/>
      <c r="K144" s="363"/>
      <c r="L144" s="363"/>
      <c r="M144" s="363"/>
      <c r="N144" s="364"/>
      <c r="O144" s="365"/>
      <c r="P144" s="365"/>
      <c r="Q144" s="415"/>
      <c r="R144" s="416"/>
      <c r="S144" s="415"/>
      <c r="T144" s="416"/>
      <c r="U144" s="366" t="str">
        <f t="shared" si="10"/>
        <v>―</v>
      </c>
      <c r="V144" s="367"/>
      <c r="W144" s="367"/>
      <c r="X144" s="447" t="s">
        <v>22</v>
      </c>
      <c r="Y144" s="448"/>
      <c r="Z144" s="448"/>
      <c r="AA144" s="448"/>
      <c r="AB144" s="448"/>
      <c r="AC144" s="449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</row>
    <row r="145" spans="1:45" ht="13.5" customHeight="1">
      <c r="A145" s="5"/>
      <c r="B145" s="5"/>
      <c r="C145" s="5"/>
      <c r="D145" s="359">
        <f t="shared" si="11"/>
        <v>110</v>
      </c>
      <c r="E145" s="360"/>
      <c r="F145" s="361" t="str">
        <f t="shared" si="9"/>
        <v/>
      </c>
      <c r="G145" s="361"/>
      <c r="H145" s="361"/>
      <c r="I145" s="417"/>
      <c r="J145" s="363"/>
      <c r="K145" s="363"/>
      <c r="L145" s="363"/>
      <c r="M145" s="363"/>
      <c r="N145" s="364"/>
      <c r="O145" s="365"/>
      <c r="P145" s="365"/>
      <c r="Q145" s="415"/>
      <c r="R145" s="416"/>
      <c r="S145" s="415"/>
      <c r="T145" s="416"/>
      <c r="U145" s="366" t="str">
        <f t="shared" si="10"/>
        <v>―</v>
      </c>
      <c r="V145" s="367"/>
      <c r="W145" s="367"/>
      <c r="X145" s="447" t="s">
        <v>22</v>
      </c>
      <c r="Y145" s="448"/>
      <c r="Z145" s="448"/>
      <c r="AA145" s="448"/>
      <c r="AB145" s="448"/>
      <c r="AC145" s="449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</row>
    <row r="146" spans="1:45" ht="13.5" customHeight="1">
      <c r="A146" s="5"/>
      <c r="B146" s="5"/>
      <c r="C146" s="5"/>
      <c r="D146" s="359">
        <f t="shared" si="11"/>
        <v>111</v>
      </c>
      <c r="E146" s="360"/>
      <c r="F146" s="361" t="str">
        <f t="shared" si="9"/>
        <v/>
      </c>
      <c r="G146" s="361"/>
      <c r="H146" s="361"/>
      <c r="I146" s="417"/>
      <c r="J146" s="363"/>
      <c r="K146" s="363"/>
      <c r="L146" s="363"/>
      <c r="M146" s="363"/>
      <c r="N146" s="364"/>
      <c r="O146" s="365"/>
      <c r="P146" s="365"/>
      <c r="Q146" s="415"/>
      <c r="R146" s="416"/>
      <c r="S146" s="415"/>
      <c r="T146" s="416"/>
      <c r="U146" s="366" t="str">
        <f t="shared" si="10"/>
        <v>―</v>
      </c>
      <c r="V146" s="367"/>
      <c r="W146" s="367"/>
      <c r="X146" s="447" t="s">
        <v>22</v>
      </c>
      <c r="Y146" s="448"/>
      <c r="Z146" s="448"/>
      <c r="AA146" s="448"/>
      <c r="AB146" s="448"/>
      <c r="AC146" s="449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</row>
    <row r="147" spans="1:45" ht="13.5" customHeight="1">
      <c r="A147" s="5"/>
      <c r="B147" s="5"/>
      <c r="C147" s="5"/>
      <c r="D147" s="359">
        <f t="shared" si="11"/>
        <v>112</v>
      </c>
      <c r="E147" s="360"/>
      <c r="F147" s="361" t="str">
        <f t="shared" si="9"/>
        <v/>
      </c>
      <c r="G147" s="361"/>
      <c r="H147" s="361"/>
      <c r="I147" s="417"/>
      <c r="J147" s="363"/>
      <c r="K147" s="363"/>
      <c r="L147" s="363"/>
      <c r="M147" s="363"/>
      <c r="N147" s="364"/>
      <c r="O147" s="365"/>
      <c r="P147" s="365"/>
      <c r="Q147" s="415"/>
      <c r="R147" s="416"/>
      <c r="S147" s="415"/>
      <c r="T147" s="416"/>
      <c r="U147" s="366" t="str">
        <f t="shared" si="10"/>
        <v>―</v>
      </c>
      <c r="V147" s="367"/>
      <c r="W147" s="367"/>
      <c r="X147" s="447" t="s">
        <v>22</v>
      </c>
      <c r="Y147" s="448"/>
      <c r="Z147" s="448"/>
      <c r="AA147" s="448"/>
      <c r="AB147" s="448"/>
      <c r="AC147" s="449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</row>
    <row r="148" spans="1:45" ht="13.5" customHeight="1">
      <c r="A148" s="5"/>
      <c r="B148" s="5"/>
      <c r="C148" s="5"/>
      <c r="D148" s="359">
        <f t="shared" si="11"/>
        <v>113</v>
      </c>
      <c r="E148" s="360"/>
      <c r="F148" s="361" t="str">
        <f t="shared" si="9"/>
        <v/>
      </c>
      <c r="G148" s="361"/>
      <c r="H148" s="361"/>
      <c r="I148" s="417"/>
      <c r="J148" s="363"/>
      <c r="K148" s="363"/>
      <c r="L148" s="363"/>
      <c r="M148" s="363"/>
      <c r="N148" s="364"/>
      <c r="O148" s="365"/>
      <c r="P148" s="365"/>
      <c r="Q148" s="415"/>
      <c r="R148" s="416"/>
      <c r="S148" s="415"/>
      <c r="T148" s="416"/>
      <c r="U148" s="366" t="str">
        <f t="shared" si="10"/>
        <v>―</v>
      </c>
      <c r="V148" s="367"/>
      <c r="W148" s="367"/>
      <c r="X148" s="447" t="s">
        <v>22</v>
      </c>
      <c r="Y148" s="448"/>
      <c r="Z148" s="448"/>
      <c r="AA148" s="448"/>
      <c r="AB148" s="448"/>
      <c r="AC148" s="449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</row>
    <row r="149" spans="1:45" ht="13.5" customHeight="1">
      <c r="A149" s="5"/>
      <c r="B149" s="5"/>
      <c r="C149" s="5"/>
      <c r="D149" s="359">
        <f t="shared" si="11"/>
        <v>114</v>
      </c>
      <c r="E149" s="360"/>
      <c r="F149" s="361" t="str">
        <f t="shared" si="9"/>
        <v/>
      </c>
      <c r="G149" s="361"/>
      <c r="H149" s="361"/>
      <c r="I149" s="417"/>
      <c r="J149" s="363"/>
      <c r="K149" s="363"/>
      <c r="L149" s="363"/>
      <c r="M149" s="363"/>
      <c r="N149" s="364"/>
      <c r="O149" s="365"/>
      <c r="P149" s="365"/>
      <c r="Q149" s="415"/>
      <c r="R149" s="416"/>
      <c r="S149" s="415"/>
      <c r="T149" s="416"/>
      <c r="U149" s="366" t="str">
        <f t="shared" si="10"/>
        <v>―</v>
      </c>
      <c r="V149" s="367"/>
      <c r="W149" s="367"/>
      <c r="X149" s="447" t="s">
        <v>22</v>
      </c>
      <c r="Y149" s="448"/>
      <c r="Z149" s="448"/>
      <c r="AA149" s="448"/>
      <c r="AB149" s="448"/>
      <c r="AC149" s="449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</row>
    <row r="150" spans="1:45" ht="13.5" customHeight="1">
      <c r="A150" s="5"/>
      <c r="B150" s="5"/>
      <c r="C150" s="5"/>
      <c r="D150" s="359">
        <f t="shared" si="11"/>
        <v>115</v>
      </c>
      <c r="E150" s="360"/>
      <c r="F150" s="361" t="str">
        <f t="shared" si="9"/>
        <v/>
      </c>
      <c r="G150" s="361"/>
      <c r="H150" s="361"/>
      <c r="I150" s="417"/>
      <c r="J150" s="363"/>
      <c r="K150" s="363"/>
      <c r="L150" s="363"/>
      <c r="M150" s="363"/>
      <c r="N150" s="364"/>
      <c r="O150" s="365"/>
      <c r="P150" s="365"/>
      <c r="Q150" s="415"/>
      <c r="R150" s="416"/>
      <c r="S150" s="415"/>
      <c r="T150" s="416"/>
      <c r="U150" s="366" t="str">
        <f t="shared" si="10"/>
        <v>―</v>
      </c>
      <c r="V150" s="367"/>
      <c r="W150" s="367"/>
      <c r="X150" s="447" t="s">
        <v>22</v>
      </c>
      <c r="Y150" s="448"/>
      <c r="Z150" s="448"/>
      <c r="AA150" s="448"/>
      <c r="AB150" s="448"/>
      <c r="AC150" s="449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</row>
    <row r="151" spans="1:45" ht="13.5" customHeight="1">
      <c r="A151" s="5"/>
      <c r="B151" s="5"/>
      <c r="C151" s="5"/>
      <c r="D151" s="359">
        <f t="shared" si="11"/>
        <v>116</v>
      </c>
      <c r="E151" s="360"/>
      <c r="F151" s="361" t="str">
        <f t="shared" si="9"/>
        <v/>
      </c>
      <c r="G151" s="361"/>
      <c r="H151" s="361"/>
      <c r="I151" s="417"/>
      <c r="J151" s="363"/>
      <c r="K151" s="363"/>
      <c r="L151" s="363"/>
      <c r="M151" s="363"/>
      <c r="N151" s="364"/>
      <c r="O151" s="365"/>
      <c r="P151" s="365"/>
      <c r="Q151" s="415"/>
      <c r="R151" s="416"/>
      <c r="S151" s="415"/>
      <c r="T151" s="416"/>
      <c r="U151" s="366" t="str">
        <f t="shared" si="10"/>
        <v>―</v>
      </c>
      <c r="V151" s="367"/>
      <c r="W151" s="367"/>
      <c r="X151" s="447" t="s">
        <v>22</v>
      </c>
      <c r="Y151" s="448"/>
      <c r="Z151" s="448"/>
      <c r="AA151" s="448"/>
      <c r="AB151" s="448"/>
      <c r="AC151" s="449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</row>
    <row r="152" spans="1:45" ht="13.5" customHeight="1">
      <c r="A152" s="5"/>
      <c r="B152" s="5"/>
      <c r="C152" s="5"/>
      <c r="D152" s="359">
        <f t="shared" si="11"/>
        <v>117</v>
      </c>
      <c r="E152" s="360"/>
      <c r="F152" s="361" t="str">
        <f t="shared" si="9"/>
        <v/>
      </c>
      <c r="G152" s="361"/>
      <c r="H152" s="361"/>
      <c r="I152" s="417"/>
      <c r="J152" s="363"/>
      <c r="K152" s="363"/>
      <c r="L152" s="363"/>
      <c r="M152" s="363"/>
      <c r="N152" s="364"/>
      <c r="O152" s="365"/>
      <c r="P152" s="365"/>
      <c r="Q152" s="415"/>
      <c r="R152" s="416"/>
      <c r="S152" s="415"/>
      <c r="T152" s="416"/>
      <c r="U152" s="366" t="str">
        <f t="shared" si="10"/>
        <v>―</v>
      </c>
      <c r="V152" s="367"/>
      <c r="W152" s="367"/>
      <c r="X152" s="447" t="s">
        <v>22</v>
      </c>
      <c r="Y152" s="448"/>
      <c r="Z152" s="448"/>
      <c r="AA152" s="448"/>
      <c r="AB152" s="448"/>
      <c r="AC152" s="449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</row>
    <row r="153" spans="1:45" ht="13.5" customHeight="1">
      <c r="A153" s="5"/>
      <c r="B153" s="5"/>
      <c r="C153" s="5"/>
      <c r="D153" s="359">
        <f t="shared" si="11"/>
        <v>118</v>
      </c>
      <c r="E153" s="360"/>
      <c r="F153" s="361" t="str">
        <f t="shared" si="9"/>
        <v/>
      </c>
      <c r="G153" s="361"/>
      <c r="H153" s="361"/>
      <c r="I153" s="417"/>
      <c r="J153" s="363"/>
      <c r="K153" s="363"/>
      <c r="L153" s="363"/>
      <c r="M153" s="363"/>
      <c r="N153" s="364"/>
      <c r="O153" s="365"/>
      <c r="P153" s="365"/>
      <c r="Q153" s="415"/>
      <c r="R153" s="416"/>
      <c r="S153" s="415"/>
      <c r="T153" s="416"/>
      <c r="U153" s="366" t="str">
        <f t="shared" si="10"/>
        <v>―</v>
      </c>
      <c r="V153" s="367"/>
      <c r="W153" s="367"/>
      <c r="X153" s="447" t="s">
        <v>22</v>
      </c>
      <c r="Y153" s="448"/>
      <c r="Z153" s="448"/>
      <c r="AA153" s="448"/>
      <c r="AB153" s="448"/>
      <c r="AC153" s="449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</row>
    <row r="154" spans="1:45" ht="13.5" customHeight="1">
      <c r="A154" s="5"/>
      <c r="B154" s="5"/>
      <c r="C154" s="5"/>
      <c r="D154" s="359">
        <f t="shared" si="11"/>
        <v>119</v>
      </c>
      <c r="E154" s="360"/>
      <c r="F154" s="361" t="str">
        <f t="shared" si="9"/>
        <v/>
      </c>
      <c r="G154" s="361"/>
      <c r="H154" s="361"/>
      <c r="I154" s="417"/>
      <c r="J154" s="363"/>
      <c r="K154" s="363"/>
      <c r="L154" s="363"/>
      <c r="M154" s="363"/>
      <c r="N154" s="364"/>
      <c r="O154" s="365"/>
      <c r="P154" s="365"/>
      <c r="Q154" s="415"/>
      <c r="R154" s="416"/>
      <c r="S154" s="415"/>
      <c r="T154" s="416"/>
      <c r="U154" s="366" t="str">
        <f t="shared" si="10"/>
        <v>―</v>
      </c>
      <c r="V154" s="367"/>
      <c r="W154" s="367"/>
      <c r="X154" s="447" t="s">
        <v>22</v>
      </c>
      <c r="Y154" s="448"/>
      <c r="Z154" s="448"/>
      <c r="AA154" s="448"/>
      <c r="AB154" s="448"/>
      <c r="AC154" s="449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</row>
    <row r="155" spans="1:45" ht="13.5" customHeight="1">
      <c r="A155" s="5"/>
      <c r="B155" s="5"/>
      <c r="C155" s="5"/>
      <c r="D155" s="359">
        <f t="shared" si="11"/>
        <v>120</v>
      </c>
      <c r="E155" s="360"/>
      <c r="F155" s="361" t="str">
        <f t="shared" si="9"/>
        <v/>
      </c>
      <c r="G155" s="361"/>
      <c r="H155" s="361"/>
      <c r="I155" s="417"/>
      <c r="J155" s="363"/>
      <c r="K155" s="363"/>
      <c r="L155" s="363"/>
      <c r="M155" s="363"/>
      <c r="N155" s="364"/>
      <c r="O155" s="365"/>
      <c r="P155" s="365"/>
      <c r="Q155" s="415"/>
      <c r="R155" s="416"/>
      <c r="S155" s="415"/>
      <c r="T155" s="416"/>
      <c r="U155" s="366" t="str">
        <f t="shared" si="10"/>
        <v>―</v>
      </c>
      <c r="V155" s="367"/>
      <c r="W155" s="367"/>
      <c r="X155" s="447" t="s">
        <v>22</v>
      </c>
      <c r="Y155" s="448"/>
      <c r="Z155" s="448"/>
      <c r="AA155" s="448"/>
      <c r="AB155" s="448"/>
      <c r="AC155" s="449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</row>
    <row r="156" spans="1:45" ht="13.5" customHeight="1">
      <c r="A156" s="5"/>
      <c r="B156" s="5"/>
      <c r="C156" s="5"/>
      <c r="D156" s="359">
        <f t="shared" si="11"/>
        <v>121</v>
      </c>
      <c r="E156" s="360"/>
      <c r="F156" s="361" t="str">
        <f t="shared" si="9"/>
        <v/>
      </c>
      <c r="G156" s="361"/>
      <c r="H156" s="361"/>
      <c r="I156" s="417"/>
      <c r="J156" s="363"/>
      <c r="K156" s="363"/>
      <c r="L156" s="363"/>
      <c r="M156" s="363"/>
      <c r="N156" s="364"/>
      <c r="O156" s="365"/>
      <c r="P156" s="365"/>
      <c r="Q156" s="415"/>
      <c r="R156" s="416"/>
      <c r="S156" s="415"/>
      <c r="T156" s="416"/>
      <c r="U156" s="366" t="str">
        <f t="shared" si="10"/>
        <v>―</v>
      </c>
      <c r="V156" s="367"/>
      <c r="W156" s="367"/>
      <c r="X156" s="447" t="s">
        <v>22</v>
      </c>
      <c r="Y156" s="448"/>
      <c r="Z156" s="448"/>
      <c r="AA156" s="448"/>
      <c r="AB156" s="448"/>
      <c r="AC156" s="449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</row>
    <row r="157" spans="1:45" ht="13.5" customHeight="1">
      <c r="A157" s="5"/>
      <c r="B157" s="5"/>
      <c r="C157" s="5"/>
      <c r="D157" s="359">
        <f t="shared" si="11"/>
        <v>122</v>
      </c>
      <c r="E157" s="360"/>
      <c r="F157" s="361" t="str">
        <f t="shared" si="9"/>
        <v/>
      </c>
      <c r="G157" s="361"/>
      <c r="H157" s="361"/>
      <c r="I157" s="417"/>
      <c r="J157" s="363"/>
      <c r="K157" s="363"/>
      <c r="L157" s="363"/>
      <c r="M157" s="363"/>
      <c r="N157" s="364"/>
      <c r="O157" s="365"/>
      <c r="P157" s="365"/>
      <c r="Q157" s="415"/>
      <c r="R157" s="416"/>
      <c r="S157" s="415"/>
      <c r="T157" s="416"/>
      <c r="U157" s="366" t="str">
        <f t="shared" si="10"/>
        <v>―</v>
      </c>
      <c r="V157" s="367"/>
      <c r="W157" s="367"/>
      <c r="X157" s="447" t="s">
        <v>22</v>
      </c>
      <c r="Y157" s="448"/>
      <c r="Z157" s="448"/>
      <c r="AA157" s="448"/>
      <c r="AB157" s="448"/>
      <c r="AC157" s="449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</row>
    <row r="158" spans="1:45" ht="13.5" customHeight="1">
      <c r="A158" s="5"/>
      <c r="B158" s="5"/>
      <c r="C158" s="5"/>
      <c r="D158" s="359">
        <f t="shared" si="11"/>
        <v>123</v>
      </c>
      <c r="E158" s="360"/>
      <c r="F158" s="361" t="str">
        <f t="shared" si="9"/>
        <v/>
      </c>
      <c r="G158" s="361"/>
      <c r="H158" s="361"/>
      <c r="I158" s="417"/>
      <c r="J158" s="363"/>
      <c r="K158" s="363"/>
      <c r="L158" s="363"/>
      <c r="M158" s="363"/>
      <c r="N158" s="364"/>
      <c r="O158" s="365"/>
      <c r="P158" s="365"/>
      <c r="Q158" s="415"/>
      <c r="R158" s="416"/>
      <c r="S158" s="415"/>
      <c r="T158" s="416"/>
      <c r="U158" s="366" t="str">
        <f t="shared" si="10"/>
        <v>―</v>
      </c>
      <c r="V158" s="367"/>
      <c r="W158" s="367"/>
      <c r="X158" s="447" t="s">
        <v>22</v>
      </c>
      <c r="Y158" s="448"/>
      <c r="Z158" s="448"/>
      <c r="AA158" s="448"/>
      <c r="AB158" s="448"/>
      <c r="AC158" s="449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</row>
    <row r="159" spans="1:45" ht="13.5" customHeight="1">
      <c r="A159" s="5"/>
      <c r="B159" s="5"/>
      <c r="C159" s="5"/>
      <c r="D159" s="359">
        <f t="shared" si="11"/>
        <v>124</v>
      </c>
      <c r="E159" s="360"/>
      <c r="F159" s="361" t="str">
        <f t="shared" si="9"/>
        <v/>
      </c>
      <c r="G159" s="361"/>
      <c r="H159" s="361"/>
      <c r="I159" s="417"/>
      <c r="J159" s="363"/>
      <c r="K159" s="363"/>
      <c r="L159" s="363"/>
      <c r="M159" s="363"/>
      <c r="N159" s="364"/>
      <c r="O159" s="365"/>
      <c r="P159" s="365"/>
      <c r="Q159" s="415"/>
      <c r="R159" s="416"/>
      <c r="S159" s="415"/>
      <c r="T159" s="416"/>
      <c r="U159" s="366" t="str">
        <f t="shared" si="10"/>
        <v>―</v>
      </c>
      <c r="V159" s="367"/>
      <c r="W159" s="367"/>
      <c r="X159" s="447" t="s">
        <v>22</v>
      </c>
      <c r="Y159" s="448"/>
      <c r="Z159" s="448"/>
      <c r="AA159" s="448"/>
      <c r="AB159" s="448"/>
      <c r="AC159" s="449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</row>
    <row r="160" spans="1:45" ht="13.5" customHeight="1">
      <c r="A160" s="5"/>
      <c r="B160" s="5"/>
      <c r="C160" s="5"/>
      <c r="D160" s="359">
        <f t="shared" si="11"/>
        <v>125</v>
      </c>
      <c r="E160" s="360"/>
      <c r="F160" s="361" t="str">
        <f t="shared" si="9"/>
        <v/>
      </c>
      <c r="G160" s="361"/>
      <c r="H160" s="361"/>
      <c r="I160" s="417"/>
      <c r="J160" s="363"/>
      <c r="K160" s="363"/>
      <c r="L160" s="363"/>
      <c r="M160" s="363"/>
      <c r="N160" s="364"/>
      <c r="O160" s="365"/>
      <c r="P160" s="365"/>
      <c r="Q160" s="415"/>
      <c r="R160" s="416"/>
      <c r="S160" s="415"/>
      <c r="T160" s="416"/>
      <c r="U160" s="366" t="str">
        <f t="shared" si="10"/>
        <v>―</v>
      </c>
      <c r="V160" s="367"/>
      <c r="W160" s="367"/>
      <c r="X160" s="447" t="s">
        <v>22</v>
      </c>
      <c r="Y160" s="448"/>
      <c r="Z160" s="448"/>
      <c r="AA160" s="448"/>
      <c r="AB160" s="448"/>
      <c r="AC160" s="449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</row>
    <row r="161" spans="1:45" ht="13.5" customHeight="1">
      <c r="A161" s="5"/>
      <c r="B161" s="5"/>
      <c r="C161" s="5"/>
      <c r="D161" s="359">
        <f t="shared" si="11"/>
        <v>126</v>
      </c>
      <c r="E161" s="360"/>
      <c r="F161" s="361" t="str">
        <f t="shared" si="9"/>
        <v/>
      </c>
      <c r="G161" s="361"/>
      <c r="H161" s="361"/>
      <c r="I161" s="417"/>
      <c r="J161" s="363"/>
      <c r="K161" s="363"/>
      <c r="L161" s="363"/>
      <c r="M161" s="363"/>
      <c r="N161" s="364"/>
      <c r="O161" s="365"/>
      <c r="P161" s="365"/>
      <c r="Q161" s="415"/>
      <c r="R161" s="416"/>
      <c r="S161" s="415"/>
      <c r="T161" s="416"/>
      <c r="U161" s="366" t="str">
        <f t="shared" si="10"/>
        <v>―</v>
      </c>
      <c r="V161" s="367"/>
      <c r="W161" s="367"/>
      <c r="X161" s="447" t="s">
        <v>22</v>
      </c>
      <c r="Y161" s="448"/>
      <c r="Z161" s="448"/>
      <c r="AA161" s="448"/>
      <c r="AB161" s="448"/>
      <c r="AC161" s="449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</row>
    <row r="162" spans="1:45" ht="13.5" customHeight="1">
      <c r="A162" s="5"/>
      <c r="B162" s="5"/>
      <c r="C162" s="5"/>
      <c r="D162" s="359">
        <f t="shared" si="11"/>
        <v>127</v>
      </c>
      <c r="E162" s="360"/>
      <c r="F162" s="361" t="str">
        <f t="shared" si="9"/>
        <v/>
      </c>
      <c r="G162" s="361"/>
      <c r="H162" s="361"/>
      <c r="I162" s="417"/>
      <c r="J162" s="363"/>
      <c r="K162" s="363"/>
      <c r="L162" s="363"/>
      <c r="M162" s="363"/>
      <c r="N162" s="364"/>
      <c r="O162" s="365"/>
      <c r="P162" s="365"/>
      <c r="Q162" s="415"/>
      <c r="R162" s="416"/>
      <c r="S162" s="415"/>
      <c r="T162" s="416"/>
      <c r="U162" s="366" t="str">
        <f t="shared" si="10"/>
        <v>―</v>
      </c>
      <c r="V162" s="367"/>
      <c r="W162" s="367"/>
      <c r="X162" s="447" t="s">
        <v>22</v>
      </c>
      <c r="Y162" s="448"/>
      <c r="Z162" s="448"/>
      <c r="AA162" s="448"/>
      <c r="AB162" s="448"/>
      <c r="AC162" s="449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</row>
    <row r="163" spans="1:45" ht="13.5" customHeight="1">
      <c r="A163" s="5"/>
      <c r="B163" s="5"/>
      <c r="C163" s="5"/>
      <c r="D163" s="359">
        <f t="shared" si="11"/>
        <v>128</v>
      </c>
      <c r="E163" s="360"/>
      <c r="F163" s="361" t="str">
        <f t="shared" si="9"/>
        <v/>
      </c>
      <c r="G163" s="361"/>
      <c r="H163" s="361"/>
      <c r="I163" s="417"/>
      <c r="J163" s="363"/>
      <c r="K163" s="363"/>
      <c r="L163" s="363"/>
      <c r="M163" s="363"/>
      <c r="N163" s="364"/>
      <c r="O163" s="365"/>
      <c r="P163" s="365"/>
      <c r="Q163" s="415"/>
      <c r="R163" s="416"/>
      <c r="S163" s="415"/>
      <c r="T163" s="416"/>
      <c r="U163" s="366" t="str">
        <f t="shared" si="10"/>
        <v>―</v>
      </c>
      <c r="V163" s="367"/>
      <c r="W163" s="367"/>
      <c r="X163" s="447" t="s">
        <v>22</v>
      </c>
      <c r="Y163" s="448"/>
      <c r="Z163" s="448"/>
      <c r="AA163" s="448"/>
      <c r="AB163" s="448"/>
      <c r="AC163" s="449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</row>
    <row r="164" spans="1:45" ht="13.5" customHeight="1">
      <c r="A164" s="5"/>
      <c r="B164" s="5"/>
      <c r="C164" s="5"/>
      <c r="D164" s="359">
        <f t="shared" si="11"/>
        <v>129</v>
      </c>
      <c r="E164" s="360"/>
      <c r="F164" s="361" t="str">
        <f t="shared" ref="F164:F195" si="12">IF(I164="","",IF(O164="―","【※選択】",IF(Q164="―","【※選択】","【入力済】")))</f>
        <v/>
      </c>
      <c r="G164" s="361"/>
      <c r="H164" s="361"/>
      <c r="I164" s="417"/>
      <c r="J164" s="363"/>
      <c r="K164" s="363"/>
      <c r="L164" s="363"/>
      <c r="M164" s="363"/>
      <c r="N164" s="364"/>
      <c r="O164" s="365"/>
      <c r="P164" s="365"/>
      <c r="Q164" s="415"/>
      <c r="R164" s="416"/>
      <c r="S164" s="415"/>
      <c r="T164" s="416"/>
      <c r="U164" s="366" t="str">
        <f t="shared" ref="U164:U195" si="13">IF(I164="","―",IF($L$32="４．選択をして掲載する",IF(X164="―","【※選択】","【入力済】"),"【入力済】"))</f>
        <v>―</v>
      </c>
      <c r="V164" s="367"/>
      <c r="W164" s="367"/>
      <c r="X164" s="447" t="s">
        <v>22</v>
      </c>
      <c r="Y164" s="448"/>
      <c r="Z164" s="448"/>
      <c r="AA164" s="448"/>
      <c r="AB164" s="448"/>
      <c r="AC164" s="449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</row>
    <row r="165" spans="1:45" ht="13.5" customHeight="1">
      <c r="A165" s="5"/>
      <c r="B165" s="5"/>
      <c r="C165" s="5"/>
      <c r="D165" s="359">
        <f t="shared" ref="D165:D196" si="14">D164+1</f>
        <v>130</v>
      </c>
      <c r="E165" s="360"/>
      <c r="F165" s="361" t="str">
        <f t="shared" si="12"/>
        <v/>
      </c>
      <c r="G165" s="361"/>
      <c r="H165" s="361"/>
      <c r="I165" s="417"/>
      <c r="J165" s="363"/>
      <c r="K165" s="363"/>
      <c r="L165" s="363"/>
      <c r="M165" s="363"/>
      <c r="N165" s="364"/>
      <c r="O165" s="365"/>
      <c r="P165" s="365"/>
      <c r="Q165" s="415"/>
      <c r="R165" s="416"/>
      <c r="S165" s="415"/>
      <c r="T165" s="416"/>
      <c r="U165" s="366" t="str">
        <f t="shared" si="13"/>
        <v>―</v>
      </c>
      <c r="V165" s="367"/>
      <c r="W165" s="367"/>
      <c r="X165" s="447" t="s">
        <v>22</v>
      </c>
      <c r="Y165" s="448"/>
      <c r="Z165" s="448"/>
      <c r="AA165" s="448"/>
      <c r="AB165" s="448"/>
      <c r="AC165" s="449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</row>
    <row r="166" spans="1:45" ht="13.5" customHeight="1">
      <c r="A166" s="5"/>
      <c r="B166" s="5"/>
      <c r="C166" s="5"/>
      <c r="D166" s="359">
        <f t="shared" si="14"/>
        <v>131</v>
      </c>
      <c r="E166" s="360"/>
      <c r="F166" s="361" t="str">
        <f t="shared" si="12"/>
        <v/>
      </c>
      <c r="G166" s="361"/>
      <c r="H166" s="361"/>
      <c r="I166" s="417"/>
      <c r="J166" s="363"/>
      <c r="K166" s="363"/>
      <c r="L166" s="363"/>
      <c r="M166" s="363"/>
      <c r="N166" s="364"/>
      <c r="O166" s="365"/>
      <c r="P166" s="365"/>
      <c r="Q166" s="415"/>
      <c r="R166" s="416"/>
      <c r="S166" s="415"/>
      <c r="T166" s="416"/>
      <c r="U166" s="366" t="str">
        <f t="shared" si="13"/>
        <v>―</v>
      </c>
      <c r="V166" s="367"/>
      <c r="W166" s="367"/>
      <c r="X166" s="447" t="s">
        <v>22</v>
      </c>
      <c r="Y166" s="448"/>
      <c r="Z166" s="448"/>
      <c r="AA166" s="448"/>
      <c r="AB166" s="448"/>
      <c r="AC166" s="449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</row>
    <row r="167" spans="1:45" ht="13.5" customHeight="1">
      <c r="A167" s="5"/>
      <c r="B167" s="5"/>
      <c r="C167" s="5"/>
      <c r="D167" s="359">
        <f t="shared" si="14"/>
        <v>132</v>
      </c>
      <c r="E167" s="360"/>
      <c r="F167" s="361" t="str">
        <f t="shared" si="12"/>
        <v/>
      </c>
      <c r="G167" s="361"/>
      <c r="H167" s="361"/>
      <c r="I167" s="417"/>
      <c r="J167" s="363"/>
      <c r="K167" s="363"/>
      <c r="L167" s="363"/>
      <c r="M167" s="363"/>
      <c r="N167" s="364"/>
      <c r="O167" s="365"/>
      <c r="P167" s="365"/>
      <c r="Q167" s="415"/>
      <c r="R167" s="416"/>
      <c r="S167" s="415"/>
      <c r="T167" s="416"/>
      <c r="U167" s="366" t="str">
        <f t="shared" si="13"/>
        <v>―</v>
      </c>
      <c r="V167" s="367"/>
      <c r="W167" s="367"/>
      <c r="X167" s="447" t="s">
        <v>22</v>
      </c>
      <c r="Y167" s="448"/>
      <c r="Z167" s="448"/>
      <c r="AA167" s="448"/>
      <c r="AB167" s="448"/>
      <c r="AC167" s="449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</row>
    <row r="168" spans="1:45" ht="13.5" customHeight="1">
      <c r="A168" s="5"/>
      <c r="B168" s="5"/>
      <c r="C168" s="5"/>
      <c r="D168" s="359">
        <f t="shared" si="14"/>
        <v>133</v>
      </c>
      <c r="E168" s="360"/>
      <c r="F168" s="361" t="str">
        <f t="shared" si="12"/>
        <v/>
      </c>
      <c r="G168" s="361"/>
      <c r="H168" s="361"/>
      <c r="I168" s="417"/>
      <c r="J168" s="363"/>
      <c r="K168" s="363"/>
      <c r="L168" s="363"/>
      <c r="M168" s="363"/>
      <c r="N168" s="364"/>
      <c r="O168" s="365"/>
      <c r="P168" s="365"/>
      <c r="Q168" s="415"/>
      <c r="R168" s="416"/>
      <c r="S168" s="415"/>
      <c r="T168" s="416"/>
      <c r="U168" s="366" t="str">
        <f t="shared" si="13"/>
        <v>―</v>
      </c>
      <c r="V168" s="367"/>
      <c r="W168" s="367"/>
      <c r="X168" s="447" t="s">
        <v>22</v>
      </c>
      <c r="Y168" s="448"/>
      <c r="Z168" s="448"/>
      <c r="AA168" s="448"/>
      <c r="AB168" s="448"/>
      <c r="AC168" s="449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</row>
    <row r="169" spans="1:45" ht="13.5" customHeight="1">
      <c r="A169" s="5"/>
      <c r="B169" s="5"/>
      <c r="C169" s="5"/>
      <c r="D169" s="359">
        <f t="shared" si="14"/>
        <v>134</v>
      </c>
      <c r="E169" s="360"/>
      <c r="F169" s="361" t="str">
        <f t="shared" si="12"/>
        <v/>
      </c>
      <c r="G169" s="361"/>
      <c r="H169" s="361"/>
      <c r="I169" s="417"/>
      <c r="J169" s="363"/>
      <c r="K169" s="363"/>
      <c r="L169" s="363"/>
      <c r="M169" s="363"/>
      <c r="N169" s="364"/>
      <c r="O169" s="365"/>
      <c r="P169" s="365"/>
      <c r="Q169" s="415"/>
      <c r="R169" s="416"/>
      <c r="S169" s="415"/>
      <c r="T169" s="416"/>
      <c r="U169" s="366" t="str">
        <f t="shared" si="13"/>
        <v>―</v>
      </c>
      <c r="V169" s="367"/>
      <c r="W169" s="367"/>
      <c r="X169" s="447" t="s">
        <v>22</v>
      </c>
      <c r="Y169" s="448"/>
      <c r="Z169" s="448"/>
      <c r="AA169" s="448"/>
      <c r="AB169" s="448"/>
      <c r="AC169" s="449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</row>
    <row r="170" spans="1:45" ht="13.5" customHeight="1">
      <c r="A170" s="5"/>
      <c r="B170" s="5"/>
      <c r="C170" s="5"/>
      <c r="D170" s="359">
        <f t="shared" si="14"/>
        <v>135</v>
      </c>
      <c r="E170" s="360"/>
      <c r="F170" s="361" t="str">
        <f t="shared" si="12"/>
        <v/>
      </c>
      <c r="G170" s="361"/>
      <c r="H170" s="361"/>
      <c r="I170" s="417"/>
      <c r="J170" s="363"/>
      <c r="K170" s="363"/>
      <c r="L170" s="363"/>
      <c r="M170" s="363"/>
      <c r="N170" s="364"/>
      <c r="O170" s="365"/>
      <c r="P170" s="365"/>
      <c r="Q170" s="415"/>
      <c r="R170" s="416"/>
      <c r="S170" s="415"/>
      <c r="T170" s="416"/>
      <c r="U170" s="366" t="str">
        <f t="shared" si="13"/>
        <v>―</v>
      </c>
      <c r="V170" s="367"/>
      <c r="W170" s="367"/>
      <c r="X170" s="447" t="s">
        <v>22</v>
      </c>
      <c r="Y170" s="448"/>
      <c r="Z170" s="448"/>
      <c r="AA170" s="448"/>
      <c r="AB170" s="448"/>
      <c r="AC170" s="449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</row>
    <row r="171" spans="1:45" ht="13.5" customHeight="1">
      <c r="A171" s="5"/>
      <c r="B171" s="5"/>
      <c r="C171" s="5"/>
      <c r="D171" s="359">
        <f t="shared" si="14"/>
        <v>136</v>
      </c>
      <c r="E171" s="360"/>
      <c r="F171" s="361" t="str">
        <f t="shared" si="12"/>
        <v/>
      </c>
      <c r="G171" s="361"/>
      <c r="H171" s="361"/>
      <c r="I171" s="417"/>
      <c r="J171" s="363"/>
      <c r="K171" s="363"/>
      <c r="L171" s="363"/>
      <c r="M171" s="363"/>
      <c r="N171" s="364"/>
      <c r="O171" s="365"/>
      <c r="P171" s="365"/>
      <c r="Q171" s="415"/>
      <c r="R171" s="416"/>
      <c r="S171" s="415"/>
      <c r="T171" s="416"/>
      <c r="U171" s="366" t="str">
        <f t="shared" si="13"/>
        <v>―</v>
      </c>
      <c r="V171" s="367"/>
      <c r="W171" s="367"/>
      <c r="X171" s="447" t="s">
        <v>22</v>
      </c>
      <c r="Y171" s="448"/>
      <c r="Z171" s="448"/>
      <c r="AA171" s="448"/>
      <c r="AB171" s="448"/>
      <c r="AC171" s="449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</row>
    <row r="172" spans="1:45" ht="13.5" customHeight="1">
      <c r="A172" s="5"/>
      <c r="B172" s="5"/>
      <c r="C172" s="5"/>
      <c r="D172" s="359">
        <f t="shared" si="14"/>
        <v>137</v>
      </c>
      <c r="E172" s="360"/>
      <c r="F172" s="361" t="str">
        <f t="shared" si="12"/>
        <v/>
      </c>
      <c r="G172" s="361"/>
      <c r="H172" s="361"/>
      <c r="I172" s="417"/>
      <c r="J172" s="363"/>
      <c r="K172" s="363"/>
      <c r="L172" s="363"/>
      <c r="M172" s="363"/>
      <c r="N172" s="364"/>
      <c r="O172" s="365"/>
      <c r="P172" s="365"/>
      <c r="Q172" s="415"/>
      <c r="R172" s="416"/>
      <c r="S172" s="415"/>
      <c r="T172" s="416"/>
      <c r="U172" s="366" t="str">
        <f t="shared" si="13"/>
        <v>―</v>
      </c>
      <c r="V172" s="367"/>
      <c r="W172" s="367"/>
      <c r="X172" s="447" t="s">
        <v>22</v>
      </c>
      <c r="Y172" s="448"/>
      <c r="Z172" s="448"/>
      <c r="AA172" s="448"/>
      <c r="AB172" s="448"/>
      <c r="AC172" s="449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</row>
    <row r="173" spans="1:45" ht="13.5" customHeight="1">
      <c r="A173" s="5"/>
      <c r="B173" s="5"/>
      <c r="C173" s="5"/>
      <c r="D173" s="359">
        <f t="shared" si="14"/>
        <v>138</v>
      </c>
      <c r="E173" s="360"/>
      <c r="F173" s="361" t="str">
        <f t="shared" si="12"/>
        <v/>
      </c>
      <c r="G173" s="361"/>
      <c r="H173" s="361"/>
      <c r="I173" s="417"/>
      <c r="J173" s="363"/>
      <c r="K173" s="363"/>
      <c r="L173" s="363"/>
      <c r="M173" s="363"/>
      <c r="N173" s="364"/>
      <c r="O173" s="365"/>
      <c r="P173" s="365"/>
      <c r="Q173" s="415"/>
      <c r="R173" s="416"/>
      <c r="S173" s="415"/>
      <c r="T173" s="416"/>
      <c r="U173" s="366" t="str">
        <f t="shared" si="13"/>
        <v>―</v>
      </c>
      <c r="V173" s="367"/>
      <c r="W173" s="367"/>
      <c r="X173" s="447" t="s">
        <v>22</v>
      </c>
      <c r="Y173" s="448"/>
      <c r="Z173" s="448"/>
      <c r="AA173" s="448"/>
      <c r="AB173" s="448"/>
      <c r="AC173" s="449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</row>
    <row r="174" spans="1:45" ht="13.5" customHeight="1">
      <c r="A174" s="5"/>
      <c r="B174" s="5"/>
      <c r="C174" s="5"/>
      <c r="D174" s="359">
        <f t="shared" si="14"/>
        <v>139</v>
      </c>
      <c r="E174" s="360"/>
      <c r="F174" s="361" t="str">
        <f t="shared" si="12"/>
        <v/>
      </c>
      <c r="G174" s="361"/>
      <c r="H174" s="361"/>
      <c r="I174" s="417"/>
      <c r="J174" s="363"/>
      <c r="K174" s="363"/>
      <c r="L174" s="363"/>
      <c r="M174" s="363"/>
      <c r="N174" s="364"/>
      <c r="O174" s="365"/>
      <c r="P174" s="365"/>
      <c r="Q174" s="415"/>
      <c r="R174" s="416"/>
      <c r="S174" s="415"/>
      <c r="T174" s="416"/>
      <c r="U174" s="366" t="str">
        <f t="shared" si="13"/>
        <v>―</v>
      </c>
      <c r="V174" s="367"/>
      <c r="W174" s="367"/>
      <c r="X174" s="447" t="s">
        <v>22</v>
      </c>
      <c r="Y174" s="448"/>
      <c r="Z174" s="448"/>
      <c r="AA174" s="448"/>
      <c r="AB174" s="448"/>
      <c r="AC174" s="449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</row>
    <row r="175" spans="1:45" ht="13.5" customHeight="1">
      <c r="A175" s="5"/>
      <c r="B175" s="5"/>
      <c r="C175" s="5"/>
      <c r="D175" s="359">
        <f t="shared" si="14"/>
        <v>140</v>
      </c>
      <c r="E175" s="360"/>
      <c r="F175" s="361" t="str">
        <f t="shared" si="12"/>
        <v/>
      </c>
      <c r="G175" s="361"/>
      <c r="H175" s="361"/>
      <c r="I175" s="417"/>
      <c r="J175" s="363"/>
      <c r="K175" s="363"/>
      <c r="L175" s="363"/>
      <c r="M175" s="363"/>
      <c r="N175" s="364"/>
      <c r="O175" s="365"/>
      <c r="P175" s="365"/>
      <c r="Q175" s="415"/>
      <c r="R175" s="416"/>
      <c r="S175" s="415"/>
      <c r="T175" s="416"/>
      <c r="U175" s="366" t="str">
        <f t="shared" si="13"/>
        <v>―</v>
      </c>
      <c r="V175" s="367"/>
      <c r="W175" s="367"/>
      <c r="X175" s="447" t="s">
        <v>22</v>
      </c>
      <c r="Y175" s="448"/>
      <c r="Z175" s="448"/>
      <c r="AA175" s="448"/>
      <c r="AB175" s="448"/>
      <c r="AC175" s="449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</row>
    <row r="176" spans="1:45" ht="13.5" customHeight="1">
      <c r="A176" s="5"/>
      <c r="B176" s="5"/>
      <c r="C176" s="5"/>
      <c r="D176" s="359">
        <f t="shared" si="14"/>
        <v>141</v>
      </c>
      <c r="E176" s="360"/>
      <c r="F176" s="361" t="str">
        <f t="shared" si="12"/>
        <v/>
      </c>
      <c r="G176" s="361"/>
      <c r="H176" s="361"/>
      <c r="I176" s="417"/>
      <c r="J176" s="363"/>
      <c r="K176" s="363"/>
      <c r="L176" s="363"/>
      <c r="M176" s="363"/>
      <c r="N176" s="364"/>
      <c r="O176" s="365"/>
      <c r="P176" s="365"/>
      <c r="Q176" s="415"/>
      <c r="R176" s="416"/>
      <c r="S176" s="415"/>
      <c r="T176" s="416"/>
      <c r="U176" s="366" t="str">
        <f t="shared" si="13"/>
        <v>―</v>
      </c>
      <c r="V176" s="367"/>
      <c r="W176" s="367"/>
      <c r="X176" s="447" t="s">
        <v>22</v>
      </c>
      <c r="Y176" s="448"/>
      <c r="Z176" s="448"/>
      <c r="AA176" s="448"/>
      <c r="AB176" s="448"/>
      <c r="AC176" s="449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</row>
    <row r="177" spans="1:45" ht="13.5" customHeight="1">
      <c r="A177" s="5"/>
      <c r="B177" s="5"/>
      <c r="C177" s="5"/>
      <c r="D177" s="359">
        <f t="shared" si="14"/>
        <v>142</v>
      </c>
      <c r="E177" s="360"/>
      <c r="F177" s="361" t="str">
        <f t="shared" si="12"/>
        <v/>
      </c>
      <c r="G177" s="361"/>
      <c r="H177" s="361"/>
      <c r="I177" s="417"/>
      <c r="J177" s="363"/>
      <c r="K177" s="363"/>
      <c r="L177" s="363"/>
      <c r="M177" s="363"/>
      <c r="N177" s="364"/>
      <c r="O177" s="365"/>
      <c r="P177" s="365"/>
      <c r="Q177" s="415"/>
      <c r="R177" s="416"/>
      <c r="S177" s="415"/>
      <c r="T177" s="416"/>
      <c r="U177" s="366" t="str">
        <f t="shared" si="13"/>
        <v>―</v>
      </c>
      <c r="V177" s="367"/>
      <c r="W177" s="367"/>
      <c r="X177" s="447" t="s">
        <v>22</v>
      </c>
      <c r="Y177" s="448"/>
      <c r="Z177" s="448"/>
      <c r="AA177" s="448"/>
      <c r="AB177" s="448"/>
      <c r="AC177" s="449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</row>
    <row r="178" spans="1:45" ht="13.5" customHeight="1">
      <c r="A178" s="5"/>
      <c r="B178" s="5"/>
      <c r="C178" s="5"/>
      <c r="D178" s="359">
        <f t="shared" si="14"/>
        <v>143</v>
      </c>
      <c r="E178" s="360"/>
      <c r="F178" s="361" t="str">
        <f t="shared" si="12"/>
        <v/>
      </c>
      <c r="G178" s="361"/>
      <c r="H178" s="361"/>
      <c r="I178" s="417"/>
      <c r="J178" s="363"/>
      <c r="K178" s="363"/>
      <c r="L178" s="363"/>
      <c r="M178" s="363"/>
      <c r="N178" s="364"/>
      <c r="O178" s="365"/>
      <c r="P178" s="365"/>
      <c r="Q178" s="415"/>
      <c r="R178" s="416"/>
      <c r="S178" s="415"/>
      <c r="T178" s="416"/>
      <c r="U178" s="366" t="str">
        <f t="shared" si="13"/>
        <v>―</v>
      </c>
      <c r="V178" s="367"/>
      <c r="W178" s="367"/>
      <c r="X178" s="447" t="s">
        <v>22</v>
      </c>
      <c r="Y178" s="448"/>
      <c r="Z178" s="448"/>
      <c r="AA178" s="448"/>
      <c r="AB178" s="448"/>
      <c r="AC178" s="449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</row>
    <row r="179" spans="1:45" ht="13.5" customHeight="1">
      <c r="A179" s="5"/>
      <c r="B179" s="5"/>
      <c r="C179" s="5"/>
      <c r="D179" s="359">
        <f t="shared" si="14"/>
        <v>144</v>
      </c>
      <c r="E179" s="360"/>
      <c r="F179" s="361" t="str">
        <f t="shared" si="12"/>
        <v/>
      </c>
      <c r="G179" s="361"/>
      <c r="H179" s="361"/>
      <c r="I179" s="417"/>
      <c r="J179" s="363"/>
      <c r="K179" s="363"/>
      <c r="L179" s="363"/>
      <c r="M179" s="363"/>
      <c r="N179" s="364"/>
      <c r="O179" s="365"/>
      <c r="P179" s="365"/>
      <c r="Q179" s="415"/>
      <c r="R179" s="416"/>
      <c r="S179" s="415"/>
      <c r="T179" s="416"/>
      <c r="U179" s="366" t="str">
        <f t="shared" si="13"/>
        <v>―</v>
      </c>
      <c r="V179" s="367"/>
      <c r="W179" s="367"/>
      <c r="X179" s="447" t="s">
        <v>22</v>
      </c>
      <c r="Y179" s="448"/>
      <c r="Z179" s="448"/>
      <c r="AA179" s="448"/>
      <c r="AB179" s="448"/>
      <c r="AC179" s="449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</row>
    <row r="180" spans="1:45" ht="13.5" customHeight="1">
      <c r="A180" s="5"/>
      <c r="B180" s="5"/>
      <c r="C180" s="5"/>
      <c r="D180" s="359">
        <f t="shared" si="14"/>
        <v>145</v>
      </c>
      <c r="E180" s="360"/>
      <c r="F180" s="361" t="str">
        <f t="shared" si="12"/>
        <v/>
      </c>
      <c r="G180" s="361"/>
      <c r="H180" s="361"/>
      <c r="I180" s="417"/>
      <c r="J180" s="363"/>
      <c r="K180" s="363"/>
      <c r="L180" s="363"/>
      <c r="M180" s="363"/>
      <c r="N180" s="364"/>
      <c r="O180" s="365"/>
      <c r="P180" s="365"/>
      <c r="Q180" s="415"/>
      <c r="R180" s="416"/>
      <c r="S180" s="415"/>
      <c r="T180" s="416"/>
      <c r="U180" s="366" t="str">
        <f t="shared" si="13"/>
        <v>―</v>
      </c>
      <c r="V180" s="367"/>
      <c r="W180" s="367"/>
      <c r="X180" s="447" t="s">
        <v>22</v>
      </c>
      <c r="Y180" s="448"/>
      <c r="Z180" s="448"/>
      <c r="AA180" s="448"/>
      <c r="AB180" s="448"/>
      <c r="AC180" s="449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</row>
    <row r="181" spans="1:45" ht="13.5" customHeight="1">
      <c r="A181" s="5"/>
      <c r="B181" s="5"/>
      <c r="C181" s="5"/>
      <c r="D181" s="359">
        <f t="shared" si="14"/>
        <v>146</v>
      </c>
      <c r="E181" s="360"/>
      <c r="F181" s="361" t="str">
        <f t="shared" si="12"/>
        <v/>
      </c>
      <c r="G181" s="361"/>
      <c r="H181" s="361"/>
      <c r="I181" s="417"/>
      <c r="J181" s="363"/>
      <c r="K181" s="363"/>
      <c r="L181" s="363"/>
      <c r="M181" s="363"/>
      <c r="N181" s="364"/>
      <c r="O181" s="365"/>
      <c r="P181" s="365"/>
      <c r="Q181" s="415"/>
      <c r="R181" s="416"/>
      <c r="S181" s="415"/>
      <c r="T181" s="416"/>
      <c r="U181" s="366" t="str">
        <f t="shared" si="13"/>
        <v>―</v>
      </c>
      <c r="V181" s="367"/>
      <c r="W181" s="367"/>
      <c r="X181" s="447" t="s">
        <v>22</v>
      </c>
      <c r="Y181" s="448"/>
      <c r="Z181" s="448"/>
      <c r="AA181" s="448"/>
      <c r="AB181" s="448"/>
      <c r="AC181" s="449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</row>
    <row r="182" spans="1:45" ht="13.5" customHeight="1">
      <c r="A182" s="5"/>
      <c r="B182" s="5"/>
      <c r="C182" s="5"/>
      <c r="D182" s="359">
        <f t="shared" si="14"/>
        <v>147</v>
      </c>
      <c r="E182" s="360"/>
      <c r="F182" s="361" t="str">
        <f t="shared" si="12"/>
        <v/>
      </c>
      <c r="G182" s="361"/>
      <c r="H182" s="361"/>
      <c r="I182" s="417"/>
      <c r="J182" s="363"/>
      <c r="K182" s="363"/>
      <c r="L182" s="363"/>
      <c r="M182" s="363"/>
      <c r="N182" s="364"/>
      <c r="O182" s="365"/>
      <c r="P182" s="365"/>
      <c r="Q182" s="415"/>
      <c r="R182" s="416"/>
      <c r="S182" s="415"/>
      <c r="T182" s="416"/>
      <c r="U182" s="366" t="str">
        <f t="shared" si="13"/>
        <v>―</v>
      </c>
      <c r="V182" s="367"/>
      <c r="W182" s="367"/>
      <c r="X182" s="447" t="s">
        <v>22</v>
      </c>
      <c r="Y182" s="448"/>
      <c r="Z182" s="448"/>
      <c r="AA182" s="448"/>
      <c r="AB182" s="448"/>
      <c r="AC182" s="449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</row>
    <row r="183" spans="1:45" ht="13.5" customHeight="1">
      <c r="A183" s="5"/>
      <c r="B183" s="5"/>
      <c r="C183" s="5"/>
      <c r="D183" s="359">
        <f t="shared" si="14"/>
        <v>148</v>
      </c>
      <c r="E183" s="360"/>
      <c r="F183" s="361" t="str">
        <f t="shared" si="12"/>
        <v/>
      </c>
      <c r="G183" s="361"/>
      <c r="H183" s="361"/>
      <c r="I183" s="417"/>
      <c r="J183" s="363"/>
      <c r="K183" s="363"/>
      <c r="L183" s="363"/>
      <c r="M183" s="363"/>
      <c r="N183" s="364"/>
      <c r="O183" s="365"/>
      <c r="P183" s="365"/>
      <c r="Q183" s="415"/>
      <c r="R183" s="416"/>
      <c r="S183" s="415"/>
      <c r="T183" s="416"/>
      <c r="U183" s="366" t="str">
        <f t="shared" si="13"/>
        <v>―</v>
      </c>
      <c r="V183" s="367"/>
      <c r="W183" s="367"/>
      <c r="X183" s="447" t="s">
        <v>22</v>
      </c>
      <c r="Y183" s="448"/>
      <c r="Z183" s="448"/>
      <c r="AA183" s="448"/>
      <c r="AB183" s="448"/>
      <c r="AC183" s="449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</row>
    <row r="184" spans="1:45" ht="13.5" customHeight="1">
      <c r="A184" s="5"/>
      <c r="B184" s="5"/>
      <c r="C184" s="5"/>
      <c r="D184" s="359">
        <f t="shared" si="14"/>
        <v>149</v>
      </c>
      <c r="E184" s="360"/>
      <c r="F184" s="361" t="str">
        <f t="shared" si="12"/>
        <v/>
      </c>
      <c r="G184" s="361"/>
      <c r="H184" s="361"/>
      <c r="I184" s="417"/>
      <c r="J184" s="363"/>
      <c r="K184" s="363"/>
      <c r="L184" s="363"/>
      <c r="M184" s="363"/>
      <c r="N184" s="364"/>
      <c r="O184" s="365"/>
      <c r="P184" s="365"/>
      <c r="Q184" s="415"/>
      <c r="R184" s="416"/>
      <c r="S184" s="415"/>
      <c r="T184" s="416"/>
      <c r="U184" s="366" t="str">
        <f t="shared" si="13"/>
        <v>―</v>
      </c>
      <c r="V184" s="367"/>
      <c r="W184" s="367"/>
      <c r="X184" s="447" t="s">
        <v>22</v>
      </c>
      <c r="Y184" s="448"/>
      <c r="Z184" s="448"/>
      <c r="AA184" s="448"/>
      <c r="AB184" s="448"/>
      <c r="AC184" s="449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</row>
    <row r="185" spans="1:45" ht="13.5" customHeight="1">
      <c r="A185" s="5"/>
      <c r="B185" s="5"/>
      <c r="C185" s="5"/>
      <c r="D185" s="359">
        <f t="shared" si="14"/>
        <v>150</v>
      </c>
      <c r="E185" s="360"/>
      <c r="F185" s="361" t="str">
        <f t="shared" si="12"/>
        <v/>
      </c>
      <c r="G185" s="361"/>
      <c r="H185" s="361"/>
      <c r="I185" s="417"/>
      <c r="J185" s="363"/>
      <c r="K185" s="363"/>
      <c r="L185" s="363"/>
      <c r="M185" s="363"/>
      <c r="N185" s="364"/>
      <c r="O185" s="365"/>
      <c r="P185" s="365"/>
      <c r="Q185" s="415"/>
      <c r="R185" s="416"/>
      <c r="S185" s="415"/>
      <c r="T185" s="416"/>
      <c r="U185" s="366" t="str">
        <f t="shared" si="13"/>
        <v>―</v>
      </c>
      <c r="V185" s="367"/>
      <c r="W185" s="367"/>
      <c r="X185" s="447" t="s">
        <v>22</v>
      </c>
      <c r="Y185" s="448"/>
      <c r="Z185" s="448"/>
      <c r="AA185" s="448"/>
      <c r="AB185" s="448"/>
      <c r="AC185" s="449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</row>
    <row r="186" spans="1:45" ht="13.5" customHeight="1">
      <c r="A186" s="5"/>
      <c r="B186" s="5"/>
      <c r="C186" s="5"/>
      <c r="D186" s="359">
        <f t="shared" si="14"/>
        <v>151</v>
      </c>
      <c r="E186" s="360"/>
      <c r="F186" s="361" t="str">
        <f t="shared" si="12"/>
        <v/>
      </c>
      <c r="G186" s="361"/>
      <c r="H186" s="361"/>
      <c r="I186" s="417"/>
      <c r="J186" s="363"/>
      <c r="K186" s="363"/>
      <c r="L186" s="363"/>
      <c r="M186" s="363"/>
      <c r="N186" s="364"/>
      <c r="O186" s="365"/>
      <c r="P186" s="365"/>
      <c r="Q186" s="415"/>
      <c r="R186" s="416"/>
      <c r="S186" s="415"/>
      <c r="T186" s="416"/>
      <c r="U186" s="366" t="str">
        <f t="shared" si="13"/>
        <v>―</v>
      </c>
      <c r="V186" s="367"/>
      <c r="W186" s="367"/>
      <c r="X186" s="447" t="s">
        <v>22</v>
      </c>
      <c r="Y186" s="448"/>
      <c r="Z186" s="448"/>
      <c r="AA186" s="448"/>
      <c r="AB186" s="448"/>
      <c r="AC186" s="449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</row>
    <row r="187" spans="1:45" ht="13.5" customHeight="1">
      <c r="A187" s="5"/>
      <c r="B187" s="5"/>
      <c r="C187" s="5"/>
      <c r="D187" s="359">
        <f t="shared" si="14"/>
        <v>152</v>
      </c>
      <c r="E187" s="360"/>
      <c r="F187" s="361" t="str">
        <f t="shared" si="12"/>
        <v/>
      </c>
      <c r="G187" s="361"/>
      <c r="H187" s="361"/>
      <c r="I187" s="417"/>
      <c r="J187" s="363"/>
      <c r="K187" s="363"/>
      <c r="L187" s="363"/>
      <c r="M187" s="363"/>
      <c r="N187" s="364"/>
      <c r="O187" s="365"/>
      <c r="P187" s="365"/>
      <c r="Q187" s="415"/>
      <c r="R187" s="416"/>
      <c r="S187" s="415"/>
      <c r="T187" s="416"/>
      <c r="U187" s="366" t="str">
        <f t="shared" si="13"/>
        <v>―</v>
      </c>
      <c r="V187" s="367"/>
      <c r="W187" s="367"/>
      <c r="X187" s="447" t="s">
        <v>22</v>
      </c>
      <c r="Y187" s="448"/>
      <c r="Z187" s="448"/>
      <c r="AA187" s="448"/>
      <c r="AB187" s="448"/>
      <c r="AC187" s="449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</row>
    <row r="188" spans="1:45" ht="13.5" customHeight="1">
      <c r="A188" s="5"/>
      <c r="B188" s="5"/>
      <c r="C188" s="5"/>
      <c r="D188" s="359">
        <f t="shared" si="14"/>
        <v>153</v>
      </c>
      <c r="E188" s="360"/>
      <c r="F188" s="361" t="str">
        <f t="shared" si="12"/>
        <v/>
      </c>
      <c r="G188" s="361"/>
      <c r="H188" s="361"/>
      <c r="I188" s="417"/>
      <c r="J188" s="363"/>
      <c r="K188" s="363"/>
      <c r="L188" s="363"/>
      <c r="M188" s="363"/>
      <c r="N188" s="364"/>
      <c r="O188" s="365"/>
      <c r="P188" s="365"/>
      <c r="Q188" s="415"/>
      <c r="R188" s="416"/>
      <c r="S188" s="415"/>
      <c r="T188" s="416"/>
      <c r="U188" s="366" t="str">
        <f t="shared" si="13"/>
        <v>―</v>
      </c>
      <c r="V188" s="367"/>
      <c r="W188" s="367"/>
      <c r="X188" s="447" t="s">
        <v>22</v>
      </c>
      <c r="Y188" s="448"/>
      <c r="Z188" s="448"/>
      <c r="AA188" s="448"/>
      <c r="AB188" s="448"/>
      <c r="AC188" s="449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</row>
    <row r="189" spans="1:45" ht="13.5" customHeight="1">
      <c r="A189" s="5"/>
      <c r="B189" s="5"/>
      <c r="C189" s="5"/>
      <c r="D189" s="359">
        <f t="shared" si="14"/>
        <v>154</v>
      </c>
      <c r="E189" s="360"/>
      <c r="F189" s="361" t="str">
        <f t="shared" si="12"/>
        <v/>
      </c>
      <c r="G189" s="361"/>
      <c r="H189" s="361"/>
      <c r="I189" s="417"/>
      <c r="J189" s="363"/>
      <c r="K189" s="363"/>
      <c r="L189" s="363"/>
      <c r="M189" s="363"/>
      <c r="N189" s="364"/>
      <c r="O189" s="365"/>
      <c r="P189" s="365"/>
      <c r="Q189" s="415"/>
      <c r="R189" s="416"/>
      <c r="S189" s="415"/>
      <c r="T189" s="416"/>
      <c r="U189" s="366" t="str">
        <f t="shared" si="13"/>
        <v>―</v>
      </c>
      <c r="V189" s="367"/>
      <c r="W189" s="367"/>
      <c r="X189" s="447" t="s">
        <v>22</v>
      </c>
      <c r="Y189" s="448"/>
      <c r="Z189" s="448"/>
      <c r="AA189" s="448"/>
      <c r="AB189" s="448"/>
      <c r="AC189" s="449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</row>
    <row r="190" spans="1:45" ht="13.5" customHeight="1">
      <c r="A190" s="5"/>
      <c r="B190" s="5"/>
      <c r="C190" s="5"/>
      <c r="D190" s="359">
        <f t="shared" si="14"/>
        <v>155</v>
      </c>
      <c r="E190" s="360"/>
      <c r="F190" s="361" t="str">
        <f t="shared" si="12"/>
        <v/>
      </c>
      <c r="G190" s="361"/>
      <c r="H190" s="361"/>
      <c r="I190" s="417"/>
      <c r="J190" s="363"/>
      <c r="K190" s="363"/>
      <c r="L190" s="363"/>
      <c r="M190" s="363"/>
      <c r="N190" s="364"/>
      <c r="O190" s="365"/>
      <c r="P190" s="365"/>
      <c r="Q190" s="415"/>
      <c r="R190" s="416"/>
      <c r="S190" s="415"/>
      <c r="T190" s="416"/>
      <c r="U190" s="366" t="str">
        <f t="shared" si="13"/>
        <v>―</v>
      </c>
      <c r="V190" s="367"/>
      <c r="W190" s="367"/>
      <c r="X190" s="447" t="s">
        <v>22</v>
      </c>
      <c r="Y190" s="448"/>
      <c r="Z190" s="448"/>
      <c r="AA190" s="448"/>
      <c r="AB190" s="448"/>
      <c r="AC190" s="449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</row>
    <row r="191" spans="1:45" ht="13.5" customHeight="1">
      <c r="A191" s="5"/>
      <c r="B191" s="5"/>
      <c r="C191" s="5"/>
      <c r="D191" s="359">
        <f t="shared" si="14"/>
        <v>156</v>
      </c>
      <c r="E191" s="360"/>
      <c r="F191" s="361" t="str">
        <f t="shared" si="12"/>
        <v/>
      </c>
      <c r="G191" s="361"/>
      <c r="H191" s="361"/>
      <c r="I191" s="417"/>
      <c r="J191" s="363"/>
      <c r="K191" s="363"/>
      <c r="L191" s="363"/>
      <c r="M191" s="363"/>
      <c r="N191" s="364"/>
      <c r="O191" s="365"/>
      <c r="P191" s="365"/>
      <c r="Q191" s="415"/>
      <c r="R191" s="416"/>
      <c r="S191" s="415"/>
      <c r="T191" s="416"/>
      <c r="U191" s="366" t="str">
        <f t="shared" si="13"/>
        <v>―</v>
      </c>
      <c r="V191" s="367"/>
      <c r="W191" s="367"/>
      <c r="X191" s="447" t="s">
        <v>22</v>
      </c>
      <c r="Y191" s="448"/>
      <c r="Z191" s="448"/>
      <c r="AA191" s="448"/>
      <c r="AB191" s="448"/>
      <c r="AC191" s="449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</row>
    <row r="192" spans="1:45" ht="13.5" customHeight="1">
      <c r="A192" s="5"/>
      <c r="B192" s="5"/>
      <c r="C192" s="5"/>
      <c r="D192" s="359">
        <f t="shared" si="14"/>
        <v>157</v>
      </c>
      <c r="E192" s="360"/>
      <c r="F192" s="361" t="str">
        <f t="shared" si="12"/>
        <v/>
      </c>
      <c r="G192" s="361"/>
      <c r="H192" s="361"/>
      <c r="I192" s="417"/>
      <c r="J192" s="363"/>
      <c r="K192" s="363"/>
      <c r="L192" s="363"/>
      <c r="M192" s="363"/>
      <c r="N192" s="364"/>
      <c r="O192" s="365"/>
      <c r="P192" s="365"/>
      <c r="Q192" s="415"/>
      <c r="R192" s="416"/>
      <c r="S192" s="415"/>
      <c r="T192" s="416"/>
      <c r="U192" s="366" t="str">
        <f t="shared" si="13"/>
        <v>―</v>
      </c>
      <c r="V192" s="367"/>
      <c r="W192" s="367"/>
      <c r="X192" s="447" t="s">
        <v>22</v>
      </c>
      <c r="Y192" s="448"/>
      <c r="Z192" s="448"/>
      <c r="AA192" s="448"/>
      <c r="AB192" s="448"/>
      <c r="AC192" s="449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</row>
    <row r="193" spans="1:45" ht="13.5" customHeight="1">
      <c r="A193" s="5"/>
      <c r="B193" s="5"/>
      <c r="C193" s="5"/>
      <c r="D193" s="359">
        <f t="shared" si="14"/>
        <v>158</v>
      </c>
      <c r="E193" s="360"/>
      <c r="F193" s="361" t="str">
        <f t="shared" si="12"/>
        <v/>
      </c>
      <c r="G193" s="361"/>
      <c r="H193" s="361"/>
      <c r="I193" s="417"/>
      <c r="J193" s="363"/>
      <c r="K193" s="363"/>
      <c r="L193" s="363"/>
      <c r="M193" s="363"/>
      <c r="N193" s="364"/>
      <c r="O193" s="365"/>
      <c r="P193" s="365"/>
      <c r="Q193" s="415"/>
      <c r="R193" s="416"/>
      <c r="S193" s="415"/>
      <c r="T193" s="416"/>
      <c r="U193" s="366" t="str">
        <f t="shared" si="13"/>
        <v>―</v>
      </c>
      <c r="V193" s="367"/>
      <c r="W193" s="367"/>
      <c r="X193" s="447" t="s">
        <v>22</v>
      </c>
      <c r="Y193" s="448"/>
      <c r="Z193" s="448"/>
      <c r="AA193" s="448"/>
      <c r="AB193" s="448"/>
      <c r="AC193" s="449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</row>
    <row r="194" spans="1:45" ht="13.5" customHeight="1">
      <c r="A194" s="5"/>
      <c r="B194" s="5"/>
      <c r="C194" s="5"/>
      <c r="D194" s="359">
        <f t="shared" si="14"/>
        <v>159</v>
      </c>
      <c r="E194" s="360"/>
      <c r="F194" s="361" t="str">
        <f t="shared" si="12"/>
        <v/>
      </c>
      <c r="G194" s="361"/>
      <c r="H194" s="361"/>
      <c r="I194" s="417"/>
      <c r="J194" s="363"/>
      <c r="K194" s="363"/>
      <c r="L194" s="363"/>
      <c r="M194" s="363"/>
      <c r="N194" s="364"/>
      <c r="O194" s="365"/>
      <c r="P194" s="365"/>
      <c r="Q194" s="415"/>
      <c r="R194" s="416"/>
      <c r="S194" s="415"/>
      <c r="T194" s="416"/>
      <c r="U194" s="366" t="str">
        <f t="shared" si="13"/>
        <v>―</v>
      </c>
      <c r="V194" s="367"/>
      <c r="W194" s="367"/>
      <c r="X194" s="447" t="s">
        <v>22</v>
      </c>
      <c r="Y194" s="448"/>
      <c r="Z194" s="448"/>
      <c r="AA194" s="448"/>
      <c r="AB194" s="448"/>
      <c r="AC194" s="449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</row>
    <row r="195" spans="1:45" ht="13.5" customHeight="1">
      <c r="A195" s="5"/>
      <c r="B195" s="5"/>
      <c r="C195" s="5"/>
      <c r="D195" s="359">
        <f t="shared" si="14"/>
        <v>160</v>
      </c>
      <c r="E195" s="360"/>
      <c r="F195" s="361" t="str">
        <f t="shared" si="12"/>
        <v/>
      </c>
      <c r="G195" s="361"/>
      <c r="H195" s="361"/>
      <c r="I195" s="417"/>
      <c r="J195" s="363"/>
      <c r="K195" s="363"/>
      <c r="L195" s="363"/>
      <c r="M195" s="363"/>
      <c r="N195" s="364"/>
      <c r="O195" s="365"/>
      <c r="P195" s="365"/>
      <c r="Q195" s="415"/>
      <c r="R195" s="416"/>
      <c r="S195" s="415"/>
      <c r="T195" s="416"/>
      <c r="U195" s="366" t="str">
        <f t="shared" si="13"/>
        <v>―</v>
      </c>
      <c r="V195" s="367"/>
      <c r="W195" s="367"/>
      <c r="X195" s="447" t="s">
        <v>22</v>
      </c>
      <c r="Y195" s="448"/>
      <c r="Z195" s="448"/>
      <c r="AA195" s="448"/>
      <c r="AB195" s="448"/>
      <c r="AC195" s="449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</row>
    <row r="196" spans="1:45" ht="13.5" customHeight="1">
      <c r="A196" s="5"/>
      <c r="B196" s="5"/>
      <c r="C196" s="5"/>
      <c r="D196" s="359">
        <f t="shared" si="14"/>
        <v>161</v>
      </c>
      <c r="E196" s="360"/>
      <c r="F196" s="361" t="str">
        <f t="shared" ref="F196:F227" si="15">IF(I196="","",IF(O196="―","【※選択】",IF(Q196="―","【※選択】","【入力済】")))</f>
        <v/>
      </c>
      <c r="G196" s="361"/>
      <c r="H196" s="361"/>
      <c r="I196" s="417"/>
      <c r="J196" s="363"/>
      <c r="K196" s="363"/>
      <c r="L196" s="363"/>
      <c r="M196" s="363"/>
      <c r="N196" s="364"/>
      <c r="O196" s="365"/>
      <c r="P196" s="365"/>
      <c r="Q196" s="415"/>
      <c r="R196" s="416"/>
      <c r="S196" s="415"/>
      <c r="T196" s="416"/>
      <c r="U196" s="366" t="str">
        <f t="shared" ref="U196:U227" si="16">IF(I196="","―",IF($L$32="４．選択をして掲載する",IF(X196="―","【※選択】","【入力済】"),"【入力済】"))</f>
        <v>―</v>
      </c>
      <c r="V196" s="367"/>
      <c r="W196" s="367"/>
      <c r="X196" s="447" t="s">
        <v>22</v>
      </c>
      <c r="Y196" s="448"/>
      <c r="Z196" s="448"/>
      <c r="AA196" s="448"/>
      <c r="AB196" s="448"/>
      <c r="AC196" s="449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</row>
    <row r="197" spans="1:45" ht="13.5" customHeight="1">
      <c r="A197" s="5"/>
      <c r="B197" s="5"/>
      <c r="C197" s="5"/>
      <c r="D197" s="359">
        <f t="shared" ref="D197:D228" si="17">D196+1</f>
        <v>162</v>
      </c>
      <c r="E197" s="360"/>
      <c r="F197" s="361" t="str">
        <f t="shared" si="15"/>
        <v/>
      </c>
      <c r="G197" s="361"/>
      <c r="H197" s="361"/>
      <c r="I197" s="417"/>
      <c r="J197" s="363"/>
      <c r="K197" s="363"/>
      <c r="L197" s="363"/>
      <c r="M197" s="363"/>
      <c r="N197" s="364"/>
      <c r="O197" s="365"/>
      <c r="P197" s="365"/>
      <c r="Q197" s="415"/>
      <c r="R197" s="416"/>
      <c r="S197" s="415"/>
      <c r="T197" s="416"/>
      <c r="U197" s="366" t="str">
        <f t="shared" si="16"/>
        <v>―</v>
      </c>
      <c r="V197" s="367"/>
      <c r="W197" s="367"/>
      <c r="X197" s="447" t="s">
        <v>22</v>
      </c>
      <c r="Y197" s="448"/>
      <c r="Z197" s="448"/>
      <c r="AA197" s="448"/>
      <c r="AB197" s="448"/>
      <c r="AC197" s="449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</row>
    <row r="198" spans="1:45" ht="13.5" customHeight="1">
      <c r="A198" s="5"/>
      <c r="B198" s="5"/>
      <c r="C198" s="5"/>
      <c r="D198" s="359">
        <f t="shared" si="17"/>
        <v>163</v>
      </c>
      <c r="E198" s="360"/>
      <c r="F198" s="361" t="str">
        <f t="shared" si="15"/>
        <v/>
      </c>
      <c r="G198" s="361"/>
      <c r="H198" s="361"/>
      <c r="I198" s="417"/>
      <c r="J198" s="363"/>
      <c r="K198" s="363"/>
      <c r="L198" s="363"/>
      <c r="M198" s="363"/>
      <c r="N198" s="364"/>
      <c r="O198" s="365"/>
      <c r="P198" s="365"/>
      <c r="Q198" s="415"/>
      <c r="R198" s="416"/>
      <c r="S198" s="415"/>
      <c r="T198" s="416"/>
      <c r="U198" s="366" t="str">
        <f t="shared" si="16"/>
        <v>―</v>
      </c>
      <c r="V198" s="367"/>
      <c r="W198" s="367"/>
      <c r="X198" s="447" t="s">
        <v>22</v>
      </c>
      <c r="Y198" s="448"/>
      <c r="Z198" s="448"/>
      <c r="AA198" s="448"/>
      <c r="AB198" s="448"/>
      <c r="AC198" s="449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</row>
    <row r="199" spans="1:45" ht="13.5" customHeight="1">
      <c r="A199" s="5"/>
      <c r="B199" s="5"/>
      <c r="C199" s="5"/>
      <c r="D199" s="359">
        <f t="shared" si="17"/>
        <v>164</v>
      </c>
      <c r="E199" s="360"/>
      <c r="F199" s="361" t="str">
        <f t="shared" si="15"/>
        <v/>
      </c>
      <c r="G199" s="361"/>
      <c r="H199" s="361"/>
      <c r="I199" s="417"/>
      <c r="J199" s="363"/>
      <c r="K199" s="363"/>
      <c r="L199" s="363"/>
      <c r="M199" s="363"/>
      <c r="N199" s="364"/>
      <c r="O199" s="365"/>
      <c r="P199" s="365"/>
      <c r="Q199" s="415"/>
      <c r="R199" s="416"/>
      <c r="S199" s="415"/>
      <c r="T199" s="416"/>
      <c r="U199" s="366" t="str">
        <f t="shared" si="16"/>
        <v>―</v>
      </c>
      <c r="V199" s="367"/>
      <c r="W199" s="367"/>
      <c r="X199" s="447" t="s">
        <v>22</v>
      </c>
      <c r="Y199" s="448"/>
      <c r="Z199" s="448"/>
      <c r="AA199" s="448"/>
      <c r="AB199" s="448"/>
      <c r="AC199" s="449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</row>
    <row r="200" spans="1:45" ht="13.5" customHeight="1">
      <c r="A200" s="5"/>
      <c r="B200" s="5"/>
      <c r="C200" s="5"/>
      <c r="D200" s="359">
        <f t="shared" si="17"/>
        <v>165</v>
      </c>
      <c r="E200" s="360"/>
      <c r="F200" s="361" t="str">
        <f t="shared" si="15"/>
        <v/>
      </c>
      <c r="G200" s="361"/>
      <c r="H200" s="361"/>
      <c r="I200" s="417"/>
      <c r="J200" s="363"/>
      <c r="K200" s="363"/>
      <c r="L200" s="363"/>
      <c r="M200" s="363"/>
      <c r="N200" s="364"/>
      <c r="O200" s="365"/>
      <c r="P200" s="365"/>
      <c r="Q200" s="415"/>
      <c r="R200" s="416"/>
      <c r="S200" s="415"/>
      <c r="T200" s="416"/>
      <c r="U200" s="366" t="str">
        <f t="shared" si="16"/>
        <v>―</v>
      </c>
      <c r="V200" s="367"/>
      <c r="W200" s="367"/>
      <c r="X200" s="447" t="s">
        <v>22</v>
      </c>
      <c r="Y200" s="448"/>
      <c r="Z200" s="448"/>
      <c r="AA200" s="448"/>
      <c r="AB200" s="448"/>
      <c r="AC200" s="449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</row>
    <row r="201" spans="1:45" ht="13.5" customHeight="1">
      <c r="A201" s="5"/>
      <c r="B201" s="5"/>
      <c r="C201" s="5"/>
      <c r="D201" s="359">
        <f t="shared" si="17"/>
        <v>166</v>
      </c>
      <c r="E201" s="360"/>
      <c r="F201" s="361" t="str">
        <f t="shared" si="15"/>
        <v/>
      </c>
      <c r="G201" s="361"/>
      <c r="H201" s="361"/>
      <c r="I201" s="417"/>
      <c r="J201" s="363"/>
      <c r="K201" s="363"/>
      <c r="L201" s="363"/>
      <c r="M201" s="363"/>
      <c r="N201" s="364"/>
      <c r="O201" s="365"/>
      <c r="P201" s="365"/>
      <c r="Q201" s="415"/>
      <c r="R201" s="416"/>
      <c r="S201" s="415"/>
      <c r="T201" s="416"/>
      <c r="U201" s="366" t="str">
        <f t="shared" si="16"/>
        <v>―</v>
      </c>
      <c r="V201" s="367"/>
      <c r="W201" s="367"/>
      <c r="X201" s="447" t="s">
        <v>22</v>
      </c>
      <c r="Y201" s="448"/>
      <c r="Z201" s="448"/>
      <c r="AA201" s="448"/>
      <c r="AB201" s="448"/>
      <c r="AC201" s="449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</row>
    <row r="202" spans="1:45" ht="13.5" customHeight="1">
      <c r="A202" s="5"/>
      <c r="B202" s="5"/>
      <c r="C202" s="5"/>
      <c r="D202" s="359">
        <f t="shared" si="17"/>
        <v>167</v>
      </c>
      <c r="E202" s="360"/>
      <c r="F202" s="361" t="str">
        <f t="shared" si="15"/>
        <v/>
      </c>
      <c r="G202" s="361"/>
      <c r="H202" s="361"/>
      <c r="I202" s="417"/>
      <c r="J202" s="363"/>
      <c r="K202" s="363"/>
      <c r="L202" s="363"/>
      <c r="M202" s="363"/>
      <c r="N202" s="364"/>
      <c r="O202" s="365"/>
      <c r="P202" s="365"/>
      <c r="Q202" s="415"/>
      <c r="R202" s="416"/>
      <c r="S202" s="415"/>
      <c r="T202" s="416"/>
      <c r="U202" s="366" t="str">
        <f t="shared" si="16"/>
        <v>―</v>
      </c>
      <c r="V202" s="367"/>
      <c r="W202" s="367"/>
      <c r="X202" s="447" t="s">
        <v>22</v>
      </c>
      <c r="Y202" s="448"/>
      <c r="Z202" s="448"/>
      <c r="AA202" s="448"/>
      <c r="AB202" s="448"/>
      <c r="AC202" s="449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</row>
    <row r="203" spans="1:45" ht="13.5" customHeight="1">
      <c r="A203" s="5"/>
      <c r="B203" s="5"/>
      <c r="C203" s="5"/>
      <c r="D203" s="359">
        <f t="shared" si="17"/>
        <v>168</v>
      </c>
      <c r="E203" s="360"/>
      <c r="F203" s="361" t="str">
        <f t="shared" si="15"/>
        <v/>
      </c>
      <c r="G203" s="361"/>
      <c r="H203" s="361"/>
      <c r="I203" s="417"/>
      <c r="J203" s="363"/>
      <c r="K203" s="363"/>
      <c r="L203" s="363"/>
      <c r="M203" s="363"/>
      <c r="N203" s="364"/>
      <c r="O203" s="365"/>
      <c r="P203" s="365"/>
      <c r="Q203" s="415"/>
      <c r="R203" s="416"/>
      <c r="S203" s="415"/>
      <c r="T203" s="416"/>
      <c r="U203" s="366" t="str">
        <f t="shared" si="16"/>
        <v>―</v>
      </c>
      <c r="V203" s="367"/>
      <c r="W203" s="367"/>
      <c r="X203" s="447" t="s">
        <v>22</v>
      </c>
      <c r="Y203" s="448"/>
      <c r="Z203" s="448"/>
      <c r="AA203" s="448"/>
      <c r="AB203" s="448"/>
      <c r="AC203" s="449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</row>
    <row r="204" spans="1:45" ht="13.5" customHeight="1">
      <c r="A204" s="5"/>
      <c r="B204" s="5"/>
      <c r="C204" s="5"/>
      <c r="D204" s="359">
        <f t="shared" si="17"/>
        <v>169</v>
      </c>
      <c r="E204" s="360"/>
      <c r="F204" s="361" t="str">
        <f t="shared" si="15"/>
        <v/>
      </c>
      <c r="G204" s="361"/>
      <c r="H204" s="361"/>
      <c r="I204" s="417"/>
      <c r="J204" s="363"/>
      <c r="K204" s="363"/>
      <c r="L204" s="363"/>
      <c r="M204" s="363"/>
      <c r="N204" s="364"/>
      <c r="O204" s="365"/>
      <c r="P204" s="365"/>
      <c r="Q204" s="415"/>
      <c r="R204" s="416"/>
      <c r="S204" s="415"/>
      <c r="T204" s="416"/>
      <c r="U204" s="366" t="str">
        <f t="shared" si="16"/>
        <v>―</v>
      </c>
      <c r="V204" s="367"/>
      <c r="W204" s="367"/>
      <c r="X204" s="447" t="s">
        <v>22</v>
      </c>
      <c r="Y204" s="448"/>
      <c r="Z204" s="448"/>
      <c r="AA204" s="448"/>
      <c r="AB204" s="448"/>
      <c r="AC204" s="449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</row>
    <row r="205" spans="1:45" ht="13.5" customHeight="1">
      <c r="A205" s="5"/>
      <c r="B205" s="5"/>
      <c r="C205" s="5"/>
      <c r="D205" s="359">
        <f t="shared" si="17"/>
        <v>170</v>
      </c>
      <c r="E205" s="360"/>
      <c r="F205" s="361" t="str">
        <f t="shared" si="15"/>
        <v/>
      </c>
      <c r="G205" s="361"/>
      <c r="H205" s="361"/>
      <c r="I205" s="417"/>
      <c r="J205" s="363"/>
      <c r="K205" s="363"/>
      <c r="L205" s="363"/>
      <c r="M205" s="363"/>
      <c r="N205" s="364"/>
      <c r="O205" s="365"/>
      <c r="P205" s="365"/>
      <c r="Q205" s="415"/>
      <c r="R205" s="416"/>
      <c r="S205" s="415"/>
      <c r="T205" s="416"/>
      <c r="U205" s="366" t="str">
        <f t="shared" si="16"/>
        <v>―</v>
      </c>
      <c r="V205" s="367"/>
      <c r="W205" s="367"/>
      <c r="X205" s="447" t="s">
        <v>22</v>
      </c>
      <c r="Y205" s="448"/>
      <c r="Z205" s="448"/>
      <c r="AA205" s="448"/>
      <c r="AB205" s="448"/>
      <c r="AC205" s="449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</row>
    <row r="206" spans="1:45" ht="13.5" customHeight="1">
      <c r="A206" s="5"/>
      <c r="B206" s="5"/>
      <c r="C206" s="5"/>
      <c r="D206" s="359">
        <f t="shared" si="17"/>
        <v>171</v>
      </c>
      <c r="E206" s="360"/>
      <c r="F206" s="361" t="str">
        <f t="shared" si="15"/>
        <v/>
      </c>
      <c r="G206" s="361"/>
      <c r="H206" s="361"/>
      <c r="I206" s="417"/>
      <c r="J206" s="363"/>
      <c r="K206" s="363"/>
      <c r="L206" s="363"/>
      <c r="M206" s="363"/>
      <c r="N206" s="364"/>
      <c r="O206" s="365"/>
      <c r="P206" s="365"/>
      <c r="Q206" s="415"/>
      <c r="R206" s="416"/>
      <c r="S206" s="415"/>
      <c r="T206" s="416"/>
      <c r="U206" s="366" t="str">
        <f t="shared" si="16"/>
        <v>―</v>
      </c>
      <c r="V206" s="367"/>
      <c r="W206" s="367"/>
      <c r="X206" s="447" t="s">
        <v>22</v>
      </c>
      <c r="Y206" s="448"/>
      <c r="Z206" s="448"/>
      <c r="AA206" s="448"/>
      <c r="AB206" s="448"/>
      <c r="AC206" s="449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</row>
    <row r="207" spans="1:45" ht="13.5" customHeight="1">
      <c r="A207" s="5"/>
      <c r="B207" s="5"/>
      <c r="C207" s="5"/>
      <c r="D207" s="359">
        <f t="shared" si="17"/>
        <v>172</v>
      </c>
      <c r="E207" s="360"/>
      <c r="F207" s="361" t="str">
        <f t="shared" si="15"/>
        <v/>
      </c>
      <c r="G207" s="361"/>
      <c r="H207" s="361"/>
      <c r="I207" s="417"/>
      <c r="J207" s="363"/>
      <c r="K207" s="363"/>
      <c r="L207" s="363"/>
      <c r="M207" s="363"/>
      <c r="N207" s="364"/>
      <c r="O207" s="365"/>
      <c r="P207" s="365"/>
      <c r="Q207" s="415"/>
      <c r="R207" s="416"/>
      <c r="S207" s="415"/>
      <c r="T207" s="416"/>
      <c r="U207" s="366" t="str">
        <f t="shared" si="16"/>
        <v>―</v>
      </c>
      <c r="V207" s="367"/>
      <c r="W207" s="367"/>
      <c r="X207" s="447" t="s">
        <v>22</v>
      </c>
      <c r="Y207" s="448"/>
      <c r="Z207" s="448"/>
      <c r="AA207" s="448"/>
      <c r="AB207" s="448"/>
      <c r="AC207" s="449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</row>
    <row r="208" spans="1:45" ht="13.5" customHeight="1">
      <c r="A208" s="5"/>
      <c r="B208" s="5"/>
      <c r="C208" s="5"/>
      <c r="D208" s="359">
        <f t="shared" si="17"/>
        <v>173</v>
      </c>
      <c r="E208" s="360"/>
      <c r="F208" s="361" t="str">
        <f t="shared" si="15"/>
        <v/>
      </c>
      <c r="G208" s="361"/>
      <c r="H208" s="361"/>
      <c r="I208" s="417"/>
      <c r="J208" s="363"/>
      <c r="K208" s="363"/>
      <c r="L208" s="363"/>
      <c r="M208" s="363"/>
      <c r="N208" s="364"/>
      <c r="O208" s="365"/>
      <c r="P208" s="365"/>
      <c r="Q208" s="415"/>
      <c r="R208" s="416"/>
      <c r="S208" s="415"/>
      <c r="T208" s="416"/>
      <c r="U208" s="366" t="str">
        <f t="shared" si="16"/>
        <v>―</v>
      </c>
      <c r="V208" s="367"/>
      <c r="W208" s="367"/>
      <c r="X208" s="447" t="s">
        <v>22</v>
      </c>
      <c r="Y208" s="448"/>
      <c r="Z208" s="448"/>
      <c r="AA208" s="448"/>
      <c r="AB208" s="448"/>
      <c r="AC208" s="449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</row>
    <row r="209" spans="1:45" ht="13.5" customHeight="1">
      <c r="A209" s="5"/>
      <c r="B209" s="5"/>
      <c r="C209" s="5"/>
      <c r="D209" s="359">
        <f t="shared" si="17"/>
        <v>174</v>
      </c>
      <c r="E209" s="360"/>
      <c r="F209" s="361" t="str">
        <f t="shared" si="15"/>
        <v/>
      </c>
      <c r="G209" s="361"/>
      <c r="H209" s="361"/>
      <c r="I209" s="417"/>
      <c r="J209" s="363"/>
      <c r="K209" s="363"/>
      <c r="L209" s="363"/>
      <c r="M209" s="363"/>
      <c r="N209" s="364"/>
      <c r="O209" s="365"/>
      <c r="P209" s="365"/>
      <c r="Q209" s="415"/>
      <c r="R209" s="416"/>
      <c r="S209" s="415"/>
      <c r="T209" s="416"/>
      <c r="U209" s="366" t="str">
        <f t="shared" si="16"/>
        <v>―</v>
      </c>
      <c r="V209" s="367"/>
      <c r="W209" s="367"/>
      <c r="X209" s="447" t="s">
        <v>22</v>
      </c>
      <c r="Y209" s="448"/>
      <c r="Z209" s="448"/>
      <c r="AA209" s="448"/>
      <c r="AB209" s="448"/>
      <c r="AC209" s="449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</row>
    <row r="210" spans="1:45" ht="13.5" customHeight="1">
      <c r="A210" s="5"/>
      <c r="B210" s="5"/>
      <c r="C210" s="5"/>
      <c r="D210" s="359">
        <f t="shared" si="17"/>
        <v>175</v>
      </c>
      <c r="E210" s="360"/>
      <c r="F210" s="361" t="str">
        <f t="shared" si="15"/>
        <v/>
      </c>
      <c r="G210" s="361"/>
      <c r="H210" s="361"/>
      <c r="I210" s="417"/>
      <c r="J210" s="363"/>
      <c r="K210" s="363"/>
      <c r="L210" s="363"/>
      <c r="M210" s="363"/>
      <c r="N210" s="364"/>
      <c r="O210" s="365"/>
      <c r="P210" s="365"/>
      <c r="Q210" s="415"/>
      <c r="R210" s="416"/>
      <c r="S210" s="415"/>
      <c r="T210" s="416"/>
      <c r="U210" s="366" t="str">
        <f t="shared" si="16"/>
        <v>―</v>
      </c>
      <c r="V210" s="367"/>
      <c r="W210" s="367"/>
      <c r="X210" s="447" t="s">
        <v>22</v>
      </c>
      <c r="Y210" s="448"/>
      <c r="Z210" s="448"/>
      <c r="AA210" s="448"/>
      <c r="AB210" s="448"/>
      <c r="AC210" s="449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</row>
    <row r="211" spans="1:45" ht="13.5" customHeight="1">
      <c r="A211" s="5"/>
      <c r="B211" s="5"/>
      <c r="C211" s="5"/>
      <c r="D211" s="359">
        <f t="shared" si="17"/>
        <v>176</v>
      </c>
      <c r="E211" s="360"/>
      <c r="F211" s="361" t="str">
        <f t="shared" si="15"/>
        <v/>
      </c>
      <c r="G211" s="361"/>
      <c r="H211" s="361"/>
      <c r="I211" s="417"/>
      <c r="J211" s="363"/>
      <c r="K211" s="363"/>
      <c r="L211" s="363"/>
      <c r="M211" s="363"/>
      <c r="N211" s="364"/>
      <c r="O211" s="365"/>
      <c r="P211" s="365"/>
      <c r="Q211" s="415"/>
      <c r="R211" s="416"/>
      <c r="S211" s="415"/>
      <c r="T211" s="416"/>
      <c r="U211" s="366" t="str">
        <f t="shared" si="16"/>
        <v>―</v>
      </c>
      <c r="V211" s="367"/>
      <c r="W211" s="367"/>
      <c r="X211" s="447" t="s">
        <v>22</v>
      </c>
      <c r="Y211" s="448"/>
      <c r="Z211" s="448"/>
      <c r="AA211" s="448"/>
      <c r="AB211" s="448"/>
      <c r="AC211" s="449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</row>
    <row r="212" spans="1:45" ht="13.5" customHeight="1">
      <c r="A212" s="5"/>
      <c r="B212" s="5"/>
      <c r="C212" s="5"/>
      <c r="D212" s="359">
        <f t="shared" si="17"/>
        <v>177</v>
      </c>
      <c r="E212" s="360"/>
      <c r="F212" s="361" t="str">
        <f t="shared" si="15"/>
        <v/>
      </c>
      <c r="G212" s="361"/>
      <c r="H212" s="361"/>
      <c r="I212" s="417"/>
      <c r="J212" s="363"/>
      <c r="K212" s="363"/>
      <c r="L212" s="363"/>
      <c r="M212" s="363"/>
      <c r="N212" s="364"/>
      <c r="O212" s="365"/>
      <c r="P212" s="365"/>
      <c r="Q212" s="415"/>
      <c r="R212" s="416"/>
      <c r="S212" s="415"/>
      <c r="T212" s="416"/>
      <c r="U212" s="366" t="str">
        <f t="shared" si="16"/>
        <v>―</v>
      </c>
      <c r="V212" s="367"/>
      <c r="W212" s="367"/>
      <c r="X212" s="447" t="s">
        <v>22</v>
      </c>
      <c r="Y212" s="448"/>
      <c r="Z212" s="448"/>
      <c r="AA212" s="448"/>
      <c r="AB212" s="448"/>
      <c r="AC212" s="449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</row>
    <row r="213" spans="1:45" ht="13.5" customHeight="1">
      <c r="A213" s="5"/>
      <c r="B213" s="5"/>
      <c r="C213" s="5"/>
      <c r="D213" s="359">
        <f t="shared" si="17"/>
        <v>178</v>
      </c>
      <c r="E213" s="360"/>
      <c r="F213" s="361" t="str">
        <f t="shared" si="15"/>
        <v/>
      </c>
      <c r="G213" s="361"/>
      <c r="H213" s="361"/>
      <c r="I213" s="417"/>
      <c r="J213" s="363"/>
      <c r="K213" s="363"/>
      <c r="L213" s="363"/>
      <c r="M213" s="363"/>
      <c r="N213" s="364"/>
      <c r="O213" s="365"/>
      <c r="P213" s="365"/>
      <c r="Q213" s="415"/>
      <c r="R213" s="416"/>
      <c r="S213" s="415"/>
      <c r="T213" s="416"/>
      <c r="U213" s="366" t="str">
        <f t="shared" si="16"/>
        <v>―</v>
      </c>
      <c r="V213" s="367"/>
      <c r="W213" s="367"/>
      <c r="X213" s="447" t="s">
        <v>22</v>
      </c>
      <c r="Y213" s="448"/>
      <c r="Z213" s="448"/>
      <c r="AA213" s="448"/>
      <c r="AB213" s="448"/>
      <c r="AC213" s="449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</row>
    <row r="214" spans="1:45" ht="13.5" customHeight="1">
      <c r="A214" s="5"/>
      <c r="B214" s="5"/>
      <c r="C214" s="5"/>
      <c r="D214" s="359">
        <f t="shared" si="17"/>
        <v>179</v>
      </c>
      <c r="E214" s="360"/>
      <c r="F214" s="361" t="str">
        <f t="shared" si="15"/>
        <v/>
      </c>
      <c r="G214" s="361"/>
      <c r="H214" s="361"/>
      <c r="I214" s="417"/>
      <c r="J214" s="363"/>
      <c r="K214" s="363"/>
      <c r="L214" s="363"/>
      <c r="M214" s="363"/>
      <c r="N214" s="364"/>
      <c r="O214" s="365"/>
      <c r="P214" s="365"/>
      <c r="Q214" s="415"/>
      <c r="R214" s="416"/>
      <c r="S214" s="415"/>
      <c r="T214" s="416"/>
      <c r="U214" s="366" t="str">
        <f t="shared" si="16"/>
        <v>―</v>
      </c>
      <c r="V214" s="367"/>
      <c r="W214" s="367"/>
      <c r="X214" s="447" t="s">
        <v>22</v>
      </c>
      <c r="Y214" s="448"/>
      <c r="Z214" s="448"/>
      <c r="AA214" s="448"/>
      <c r="AB214" s="448"/>
      <c r="AC214" s="449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</row>
    <row r="215" spans="1:45" ht="13.5" customHeight="1">
      <c r="A215" s="5"/>
      <c r="B215" s="5"/>
      <c r="C215" s="5"/>
      <c r="D215" s="359">
        <f t="shared" si="17"/>
        <v>180</v>
      </c>
      <c r="E215" s="360"/>
      <c r="F215" s="361" t="str">
        <f t="shared" si="15"/>
        <v/>
      </c>
      <c r="G215" s="361"/>
      <c r="H215" s="361"/>
      <c r="I215" s="417"/>
      <c r="J215" s="363"/>
      <c r="K215" s="363"/>
      <c r="L215" s="363"/>
      <c r="M215" s="363"/>
      <c r="N215" s="364"/>
      <c r="O215" s="365"/>
      <c r="P215" s="365"/>
      <c r="Q215" s="415"/>
      <c r="R215" s="416"/>
      <c r="S215" s="415"/>
      <c r="T215" s="416"/>
      <c r="U215" s="366" t="str">
        <f t="shared" si="16"/>
        <v>―</v>
      </c>
      <c r="V215" s="367"/>
      <c r="W215" s="367"/>
      <c r="X215" s="447" t="s">
        <v>22</v>
      </c>
      <c r="Y215" s="448"/>
      <c r="Z215" s="448"/>
      <c r="AA215" s="448"/>
      <c r="AB215" s="448"/>
      <c r="AC215" s="449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</row>
    <row r="216" spans="1:45" ht="13.5" customHeight="1">
      <c r="A216" s="5"/>
      <c r="B216" s="5"/>
      <c r="C216" s="5"/>
      <c r="D216" s="359">
        <f t="shared" si="17"/>
        <v>181</v>
      </c>
      <c r="E216" s="360"/>
      <c r="F216" s="361" t="str">
        <f t="shared" si="15"/>
        <v/>
      </c>
      <c r="G216" s="361"/>
      <c r="H216" s="361"/>
      <c r="I216" s="417"/>
      <c r="J216" s="363"/>
      <c r="K216" s="363"/>
      <c r="L216" s="363"/>
      <c r="M216" s="363"/>
      <c r="N216" s="364"/>
      <c r="O216" s="365"/>
      <c r="P216" s="365"/>
      <c r="Q216" s="415"/>
      <c r="R216" s="416"/>
      <c r="S216" s="415"/>
      <c r="T216" s="416"/>
      <c r="U216" s="366" t="str">
        <f t="shared" si="16"/>
        <v>―</v>
      </c>
      <c r="V216" s="367"/>
      <c r="W216" s="367"/>
      <c r="X216" s="447" t="s">
        <v>22</v>
      </c>
      <c r="Y216" s="448"/>
      <c r="Z216" s="448"/>
      <c r="AA216" s="448"/>
      <c r="AB216" s="448"/>
      <c r="AC216" s="449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</row>
    <row r="217" spans="1:45" ht="13.5" customHeight="1">
      <c r="A217" s="5"/>
      <c r="B217" s="5"/>
      <c r="C217" s="5"/>
      <c r="D217" s="359">
        <f t="shared" si="17"/>
        <v>182</v>
      </c>
      <c r="E217" s="360"/>
      <c r="F217" s="361" t="str">
        <f t="shared" si="15"/>
        <v/>
      </c>
      <c r="G217" s="361"/>
      <c r="H217" s="361"/>
      <c r="I217" s="417"/>
      <c r="J217" s="363"/>
      <c r="K217" s="363"/>
      <c r="L217" s="363"/>
      <c r="M217" s="363"/>
      <c r="N217" s="364"/>
      <c r="O217" s="365"/>
      <c r="P217" s="365"/>
      <c r="Q217" s="415"/>
      <c r="R217" s="416"/>
      <c r="S217" s="415"/>
      <c r="T217" s="416"/>
      <c r="U217" s="366" t="str">
        <f t="shared" si="16"/>
        <v>―</v>
      </c>
      <c r="V217" s="367"/>
      <c r="W217" s="367"/>
      <c r="X217" s="447" t="s">
        <v>22</v>
      </c>
      <c r="Y217" s="448"/>
      <c r="Z217" s="448"/>
      <c r="AA217" s="448"/>
      <c r="AB217" s="448"/>
      <c r="AC217" s="449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</row>
    <row r="218" spans="1:45" ht="13.5" customHeight="1">
      <c r="A218" s="5"/>
      <c r="B218" s="5"/>
      <c r="C218" s="5"/>
      <c r="D218" s="359">
        <f t="shared" si="17"/>
        <v>183</v>
      </c>
      <c r="E218" s="360"/>
      <c r="F218" s="361" t="str">
        <f t="shared" si="15"/>
        <v/>
      </c>
      <c r="G218" s="361"/>
      <c r="H218" s="361"/>
      <c r="I218" s="417"/>
      <c r="J218" s="363"/>
      <c r="K218" s="363"/>
      <c r="L218" s="363"/>
      <c r="M218" s="363"/>
      <c r="N218" s="364"/>
      <c r="O218" s="365"/>
      <c r="P218" s="365"/>
      <c r="Q218" s="415"/>
      <c r="R218" s="416"/>
      <c r="S218" s="415"/>
      <c r="T218" s="416"/>
      <c r="U218" s="366" t="str">
        <f t="shared" si="16"/>
        <v>―</v>
      </c>
      <c r="V218" s="367"/>
      <c r="W218" s="367"/>
      <c r="X218" s="447" t="s">
        <v>22</v>
      </c>
      <c r="Y218" s="448"/>
      <c r="Z218" s="448"/>
      <c r="AA218" s="448"/>
      <c r="AB218" s="448"/>
      <c r="AC218" s="449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</row>
    <row r="219" spans="1:45" ht="13.5" customHeight="1">
      <c r="A219" s="5"/>
      <c r="B219" s="5"/>
      <c r="C219" s="5"/>
      <c r="D219" s="359">
        <f t="shared" si="17"/>
        <v>184</v>
      </c>
      <c r="E219" s="360"/>
      <c r="F219" s="361" t="str">
        <f t="shared" si="15"/>
        <v/>
      </c>
      <c r="G219" s="361"/>
      <c r="H219" s="361"/>
      <c r="I219" s="417"/>
      <c r="J219" s="363"/>
      <c r="K219" s="363"/>
      <c r="L219" s="363"/>
      <c r="M219" s="363"/>
      <c r="N219" s="364"/>
      <c r="O219" s="365"/>
      <c r="P219" s="365"/>
      <c r="Q219" s="415"/>
      <c r="R219" s="416"/>
      <c r="S219" s="415"/>
      <c r="T219" s="416"/>
      <c r="U219" s="366" t="str">
        <f t="shared" si="16"/>
        <v>―</v>
      </c>
      <c r="V219" s="367"/>
      <c r="W219" s="367"/>
      <c r="X219" s="447" t="s">
        <v>22</v>
      </c>
      <c r="Y219" s="448"/>
      <c r="Z219" s="448"/>
      <c r="AA219" s="448"/>
      <c r="AB219" s="448"/>
      <c r="AC219" s="449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</row>
    <row r="220" spans="1:45" ht="13.5" customHeight="1">
      <c r="A220" s="5"/>
      <c r="B220" s="5"/>
      <c r="C220" s="5"/>
      <c r="D220" s="359">
        <f t="shared" si="17"/>
        <v>185</v>
      </c>
      <c r="E220" s="360"/>
      <c r="F220" s="361" t="str">
        <f t="shared" si="15"/>
        <v/>
      </c>
      <c r="G220" s="361"/>
      <c r="H220" s="361"/>
      <c r="I220" s="417"/>
      <c r="J220" s="363"/>
      <c r="K220" s="363"/>
      <c r="L220" s="363"/>
      <c r="M220" s="363"/>
      <c r="N220" s="364"/>
      <c r="O220" s="365"/>
      <c r="P220" s="365"/>
      <c r="Q220" s="415"/>
      <c r="R220" s="416"/>
      <c r="S220" s="415"/>
      <c r="T220" s="416"/>
      <c r="U220" s="366" t="str">
        <f t="shared" si="16"/>
        <v>―</v>
      </c>
      <c r="V220" s="367"/>
      <c r="W220" s="367"/>
      <c r="X220" s="447" t="s">
        <v>22</v>
      </c>
      <c r="Y220" s="448"/>
      <c r="Z220" s="448"/>
      <c r="AA220" s="448"/>
      <c r="AB220" s="448"/>
      <c r="AC220" s="449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</row>
    <row r="221" spans="1:45" ht="13.5" customHeight="1">
      <c r="A221" s="5"/>
      <c r="B221" s="5"/>
      <c r="C221" s="5"/>
      <c r="D221" s="359">
        <f t="shared" si="17"/>
        <v>186</v>
      </c>
      <c r="E221" s="360"/>
      <c r="F221" s="361" t="str">
        <f t="shared" si="15"/>
        <v/>
      </c>
      <c r="G221" s="361"/>
      <c r="H221" s="361"/>
      <c r="I221" s="417"/>
      <c r="J221" s="363"/>
      <c r="K221" s="363"/>
      <c r="L221" s="363"/>
      <c r="M221" s="363"/>
      <c r="N221" s="364"/>
      <c r="O221" s="365"/>
      <c r="P221" s="365"/>
      <c r="Q221" s="415"/>
      <c r="R221" s="416"/>
      <c r="S221" s="415"/>
      <c r="T221" s="416"/>
      <c r="U221" s="366" t="str">
        <f t="shared" si="16"/>
        <v>―</v>
      </c>
      <c r="V221" s="367"/>
      <c r="W221" s="367"/>
      <c r="X221" s="447" t="s">
        <v>22</v>
      </c>
      <c r="Y221" s="448"/>
      <c r="Z221" s="448"/>
      <c r="AA221" s="448"/>
      <c r="AB221" s="448"/>
      <c r="AC221" s="449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</row>
    <row r="222" spans="1:45" ht="13.5" customHeight="1">
      <c r="A222" s="5"/>
      <c r="B222" s="5"/>
      <c r="C222" s="5"/>
      <c r="D222" s="359">
        <f t="shared" si="17"/>
        <v>187</v>
      </c>
      <c r="E222" s="360"/>
      <c r="F222" s="361" t="str">
        <f t="shared" si="15"/>
        <v/>
      </c>
      <c r="G222" s="361"/>
      <c r="H222" s="361"/>
      <c r="I222" s="417"/>
      <c r="J222" s="363"/>
      <c r="K222" s="363"/>
      <c r="L222" s="363"/>
      <c r="M222" s="363"/>
      <c r="N222" s="364"/>
      <c r="O222" s="365"/>
      <c r="P222" s="365"/>
      <c r="Q222" s="415"/>
      <c r="R222" s="416"/>
      <c r="S222" s="415"/>
      <c r="T222" s="416"/>
      <c r="U222" s="366" t="str">
        <f t="shared" si="16"/>
        <v>―</v>
      </c>
      <c r="V222" s="367"/>
      <c r="W222" s="367"/>
      <c r="X222" s="447" t="s">
        <v>22</v>
      </c>
      <c r="Y222" s="448"/>
      <c r="Z222" s="448"/>
      <c r="AA222" s="448"/>
      <c r="AB222" s="448"/>
      <c r="AC222" s="449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</row>
    <row r="223" spans="1:45" ht="13.5" customHeight="1">
      <c r="A223" s="5"/>
      <c r="B223" s="5"/>
      <c r="C223" s="5"/>
      <c r="D223" s="359">
        <f t="shared" si="17"/>
        <v>188</v>
      </c>
      <c r="E223" s="360"/>
      <c r="F223" s="361" t="str">
        <f t="shared" si="15"/>
        <v/>
      </c>
      <c r="G223" s="361"/>
      <c r="H223" s="361"/>
      <c r="I223" s="417"/>
      <c r="J223" s="363"/>
      <c r="K223" s="363"/>
      <c r="L223" s="363"/>
      <c r="M223" s="363"/>
      <c r="N223" s="364"/>
      <c r="O223" s="365"/>
      <c r="P223" s="365"/>
      <c r="Q223" s="415"/>
      <c r="R223" s="416"/>
      <c r="S223" s="415"/>
      <c r="T223" s="416"/>
      <c r="U223" s="366" t="str">
        <f t="shared" si="16"/>
        <v>―</v>
      </c>
      <c r="V223" s="367"/>
      <c r="W223" s="367"/>
      <c r="X223" s="447" t="s">
        <v>22</v>
      </c>
      <c r="Y223" s="448"/>
      <c r="Z223" s="448"/>
      <c r="AA223" s="448"/>
      <c r="AB223" s="448"/>
      <c r="AC223" s="449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</row>
    <row r="224" spans="1:45" ht="13.5" customHeight="1">
      <c r="A224" s="5"/>
      <c r="B224" s="5"/>
      <c r="C224" s="5"/>
      <c r="D224" s="359">
        <f t="shared" si="17"/>
        <v>189</v>
      </c>
      <c r="E224" s="360"/>
      <c r="F224" s="361" t="str">
        <f t="shared" si="15"/>
        <v/>
      </c>
      <c r="G224" s="361"/>
      <c r="H224" s="361"/>
      <c r="I224" s="417"/>
      <c r="J224" s="363"/>
      <c r="K224" s="363"/>
      <c r="L224" s="363"/>
      <c r="M224" s="363"/>
      <c r="N224" s="364"/>
      <c r="O224" s="365"/>
      <c r="P224" s="365"/>
      <c r="Q224" s="415"/>
      <c r="R224" s="416"/>
      <c r="S224" s="415"/>
      <c r="T224" s="416"/>
      <c r="U224" s="366" t="str">
        <f t="shared" si="16"/>
        <v>―</v>
      </c>
      <c r="V224" s="367"/>
      <c r="W224" s="367"/>
      <c r="X224" s="447" t="s">
        <v>22</v>
      </c>
      <c r="Y224" s="448"/>
      <c r="Z224" s="448"/>
      <c r="AA224" s="448"/>
      <c r="AB224" s="448"/>
      <c r="AC224" s="449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</row>
    <row r="225" spans="1:45" ht="13.5" customHeight="1">
      <c r="A225" s="5"/>
      <c r="B225" s="5"/>
      <c r="C225" s="5"/>
      <c r="D225" s="359">
        <f t="shared" si="17"/>
        <v>190</v>
      </c>
      <c r="E225" s="360"/>
      <c r="F225" s="361" t="str">
        <f t="shared" si="15"/>
        <v/>
      </c>
      <c r="G225" s="361"/>
      <c r="H225" s="361"/>
      <c r="I225" s="417"/>
      <c r="J225" s="363"/>
      <c r="K225" s="363"/>
      <c r="L225" s="363"/>
      <c r="M225" s="363"/>
      <c r="N225" s="364"/>
      <c r="O225" s="365"/>
      <c r="P225" s="365"/>
      <c r="Q225" s="415"/>
      <c r="R225" s="416"/>
      <c r="S225" s="415"/>
      <c r="T225" s="416"/>
      <c r="U225" s="366" t="str">
        <f t="shared" si="16"/>
        <v>―</v>
      </c>
      <c r="V225" s="367"/>
      <c r="W225" s="367"/>
      <c r="X225" s="447" t="s">
        <v>22</v>
      </c>
      <c r="Y225" s="448"/>
      <c r="Z225" s="448"/>
      <c r="AA225" s="448"/>
      <c r="AB225" s="448"/>
      <c r="AC225" s="449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</row>
    <row r="226" spans="1:45" ht="13.5" customHeight="1">
      <c r="A226" s="5"/>
      <c r="B226" s="5"/>
      <c r="C226" s="5"/>
      <c r="D226" s="359">
        <f t="shared" si="17"/>
        <v>191</v>
      </c>
      <c r="E226" s="360"/>
      <c r="F226" s="361" t="str">
        <f t="shared" si="15"/>
        <v/>
      </c>
      <c r="G226" s="361"/>
      <c r="H226" s="361"/>
      <c r="I226" s="417"/>
      <c r="J226" s="363"/>
      <c r="K226" s="363"/>
      <c r="L226" s="363"/>
      <c r="M226" s="363"/>
      <c r="N226" s="364"/>
      <c r="O226" s="365"/>
      <c r="P226" s="365"/>
      <c r="Q226" s="415"/>
      <c r="R226" s="416"/>
      <c r="S226" s="415"/>
      <c r="T226" s="416"/>
      <c r="U226" s="366" t="str">
        <f t="shared" si="16"/>
        <v>―</v>
      </c>
      <c r="V226" s="367"/>
      <c r="W226" s="367"/>
      <c r="X226" s="447" t="s">
        <v>22</v>
      </c>
      <c r="Y226" s="448"/>
      <c r="Z226" s="448"/>
      <c r="AA226" s="448"/>
      <c r="AB226" s="448"/>
      <c r="AC226" s="449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</row>
    <row r="227" spans="1:45" ht="13.5" customHeight="1">
      <c r="A227" s="5"/>
      <c r="B227" s="5"/>
      <c r="C227" s="5"/>
      <c r="D227" s="359">
        <f t="shared" si="17"/>
        <v>192</v>
      </c>
      <c r="E227" s="360"/>
      <c r="F227" s="361" t="str">
        <f t="shared" si="15"/>
        <v/>
      </c>
      <c r="G227" s="361"/>
      <c r="H227" s="361"/>
      <c r="I227" s="417"/>
      <c r="J227" s="363"/>
      <c r="K227" s="363"/>
      <c r="L227" s="363"/>
      <c r="M227" s="363"/>
      <c r="N227" s="364"/>
      <c r="O227" s="365"/>
      <c r="P227" s="365"/>
      <c r="Q227" s="415"/>
      <c r="R227" s="416"/>
      <c r="S227" s="415"/>
      <c r="T227" s="416"/>
      <c r="U227" s="366" t="str">
        <f t="shared" si="16"/>
        <v>―</v>
      </c>
      <c r="V227" s="367"/>
      <c r="W227" s="367"/>
      <c r="X227" s="447" t="s">
        <v>22</v>
      </c>
      <c r="Y227" s="448"/>
      <c r="Z227" s="448"/>
      <c r="AA227" s="448"/>
      <c r="AB227" s="448"/>
      <c r="AC227" s="449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</row>
    <row r="228" spans="1:45" ht="13.5" customHeight="1">
      <c r="A228" s="5"/>
      <c r="B228" s="5"/>
      <c r="C228" s="5"/>
      <c r="D228" s="359">
        <f t="shared" si="17"/>
        <v>193</v>
      </c>
      <c r="E228" s="360"/>
      <c r="F228" s="361" t="str">
        <f t="shared" ref="F228:F235" si="18">IF(I228="","",IF(O228="―","【※選択】",IF(Q228="―","【※選択】","【入力済】")))</f>
        <v/>
      </c>
      <c r="G228" s="361"/>
      <c r="H228" s="361"/>
      <c r="I228" s="417"/>
      <c r="J228" s="363"/>
      <c r="K228" s="363"/>
      <c r="L228" s="363"/>
      <c r="M228" s="363"/>
      <c r="N228" s="364"/>
      <c r="O228" s="365"/>
      <c r="P228" s="365"/>
      <c r="Q228" s="415"/>
      <c r="R228" s="416"/>
      <c r="S228" s="415"/>
      <c r="T228" s="416"/>
      <c r="U228" s="366" t="str">
        <f t="shared" ref="U228:U235" si="19">IF(I228="","―",IF($L$32="４．選択をして掲載する",IF(X228="―","【※選択】","【入力済】"),"【入力済】"))</f>
        <v>―</v>
      </c>
      <c r="V228" s="367"/>
      <c r="W228" s="367"/>
      <c r="X228" s="447" t="s">
        <v>22</v>
      </c>
      <c r="Y228" s="448"/>
      <c r="Z228" s="448"/>
      <c r="AA228" s="448"/>
      <c r="AB228" s="448"/>
      <c r="AC228" s="449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</row>
    <row r="229" spans="1:45" ht="13.5" customHeight="1">
      <c r="A229" s="5"/>
      <c r="B229" s="5"/>
      <c r="C229" s="5"/>
      <c r="D229" s="359">
        <f t="shared" ref="D229:D235" si="20">D228+1</f>
        <v>194</v>
      </c>
      <c r="E229" s="360"/>
      <c r="F229" s="361" t="str">
        <f t="shared" si="18"/>
        <v/>
      </c>
      <c r="G229" s="361"/>
      <c r="H229" s="361"/>
      <c r="I229" s="417"/>
      <c r="J229" s="363"/>
      <c r="K229" s="363"/>
      <c r="L229" s="363"/>
      <c r="M229" s="363"/>
      <c r="N229" s="364"/>
      <c r="O229" s="365"/>
      <c r="P229" s="365"/>
      <c r="Q229" s="415"/>
      <c r="R229" s="416"/>
      <c r="S229" s="415"/>
      <c r="T229" s="416"/>
      <c r="U229" s="366" t="str">
        <f t="shared" si="19"/>
        <v>―</v>
      </c>
      <c r="V229" s="367"/>
      <c r="W229" s="367"/>
      <c r="X229" s="447" t="s">
        <v>22</v>
      </c>
      <c r="Y229" s="448"/>
      <c r="Z229" s="448"/>
      <c r="AA229" s="448"/>
      <c r="AB229" s="448"/>
      <c r="AC229" s="449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</row>
    <row r="230" spans="1:45" ht="13.5" customHeight="1">
      <c r="A230" s="5"/>
      <c r="B230" s="5"/>
      <c r="C230" s="5"/>
      <c r="D230" s="359">
        <f t="shared" si="20"/>
        <v>195</v>
      </c>
      <c r="E230" s="360"/>
      <c r="F230" s="361" t="str">
        <f t="shared" si="18"/>
        <v/>
      </c>
      <c r="G230" s="361"/>
      <c r="H230" s="361"/>
      <c r="I230" s="417"/>
      <c r="J230" s="363"/>
      <c r="K230" s="363"/>
      <c r="L230" s="363"/>
      <c r="M230" s="363"/>
      <c r="N230" s="364"/>
      <c r="O230" s="365"/>
      <c r="P230" s="365"/>
      <c r="Q230" s="415"/>
      <c r="R230" s="416"/>
      <c r="S230" s="415"/>
      <c r="T230" s="416"/>
      <c r="U230" s="366" t="str">
        <f t="shared" si="19"/>
        <v>―</v>
      </c>
      <c r="V230" s="367"/>
      <c r="W230" s="367"/>
      <c r="X230" s="447" t="s">
        <v>22</v>
      </c>
      <c r="Y230" s="448"/>
      <c r="Z230" s="448"/>
      <c r="AA230" s="448"/>
      <c r="AB230" s="448"/>
      <c r="AC230" s="449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</row>
    <row r="231" spans="1:45" ht="13.5" customHeight="1">
      <c r="A231" s="5"/>
      <c r="B231" s="5"/>
      <c r="C231" s="5"/>
      <c r="D231" s="359">
        <f t="shared" si="20"/>
        <v>196</v>
      </c>
      <c r="E231" s="360"/>
      <c r="F231" s="361" t="str">
        <f t="shared" si="18"/>
        <v/>
      </c>
      <c r="G231" s="361"/>
      <c r="H231" s="361"/>
      <c r="I231" s="417"/>
      <c r="J231" s="363"/>
      <c r="K231" s="363"/>
      <c r="L231" s="363"/>
      <c r="M231" s="363"/>
      <c r="N231" s="364"/>
      <c r="O231" s="365"/>
      <c r="P231" s="365"/>
      <c r="Q231" s="415"/>
      <c r="R231" s="416"/>
      <c r="S231" s="415"/>
      <c r="T231" s="416"/>
      <c r="U231" s="366" t="str">
        <f t="shared" si="19"/>
        <v>―</v>
      </c>
      <c r="V231" s="367"/>
      <c r="W231" s="367"/>
      <c r="X231" s="447" t="s">
        <v>22</v>
      </c>
      <c r="Y231" s="448"/>
      <c r="Z231" s="448"/>
      <c r="AA231" s="448"/>
      <c r="AB231" s="448"/>
      <c r="AC231" s="449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</row>
    <row r="232" spans="1:45" ht="13.5" customHeight="1">
      <c r="A232" s="5"/>
      <c r="B232" s="5"/>
      <c r="C232" s="5"/>
      <c r="D232" s="359">
        <f t="shared" si="20"/>
        <v>197</v>
      </c>
      <c r="E232" s="360"/>
      <c r="F232" s="361" t="str">
        <f t="shared" si="18"/>
        <v/>
      </c>
      <c r="G232" s="361"/>
      <c r="H232" s="361"/>
      <c r="I232" s="417"/>
      <c r="J232" s="363"/>
      <c r="K232" s="363"/>
      <c r="L232" s="363"/>
      <c r="M232" s="363"/>
      <c r="N232" s="364"/>
      <c r="O232" s="365"/>
      <c r="P232" s="365"/>
      <c r="Q232" s="415"/>
      <c r="R232" s="416"/>
      <c r="S232" s="415"/>
      <c r="T232" s="416"/>
      <c r="U232" s="366" t="str">
        <f t="shared" si="19"/>
        <v>―</v>
      </c>
      <c r="V232" s="367"/>
      <c r="W232" s="367"/>
      <c r="X232" s="447" t="s">
        <v>22</v>
      </c>
      <c r="Y232" s="448"/>
      <c r="Z232" s="448"/>
      <c r="AA232" s="448"/>
      <c r="AB232" s="448"/>
      <c r="AC232" s="449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</row>
    <row r="233" spans="1:45" ht="13.5" customHeight="1">
      <c r="A233" s="5"/>
      <c r="B233" s="5"/>
      <c r="C233" s="5"/>
      <c r="D233" s="359">
        <f t="shared" si="20"/>
        <v>198</v>
      </c>
      <c r="E233" s="360"/>
      <c r="F233" s="361" t="str">
        <f t="shared" si="18"/>
        <v/>
      </c>
      <c r="G233" s="361"/>
      <c r="H233" s="361"/>
      <c r="I233" s="417"/>
      <c r="J233" s="363"/>
      <c r="K233" s="363"/>
      <c r="L233" s="363"/>
      <c r="M233" s="363"/>
      <c r="N233" s="364"/>
      <c r="O233" s="365"/>
      <c r="P233" s="365"/>
      <c r="Q233" s="415"/>
      <c r="R233" s="416"/>
      <c r="S233" s="415"/>
      <c r="T233" s="416"/>
      <c r="U233" s="366" t="str">
        <f t="shared" si="19"/>
        <v>―</v>
      </c>
      <c r="V233" s="367"/>
      <c r="W233" s="367"/>
      <c r="X233" s="447" t="s">
        <v>22</v>
      </c>
      <c r="Y233" s="448"/>
      <c r="Z233" s="448"/>
      <c r="AA233" s="448"/>
      <c r="AB233" s="448"/>
      <c r="AC233" s="449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</row>
    <row r="234" spans="1:45" ht="13.5" customHeight="1">
      <c r="A234" s="5"/>
      <c r="B234" s="5"/>
      <c r="C234" s="5"/>
      <c r="D234" s="359">
        <f t="shared" si="20"/>
        <v>199</v>
      </c>
      <c r="E234" s="360"/>
      <c r="F234" s="361" t="str">
        <f t="shared" si="18"/>
        <v/>
      </c>
      <c r="G234" s="361"/>
      <c r="H234" s="361"/>
      <c r="I234" s="417"/>
      <c r="J234" s="363"/>
      <c r="K234" s="363"/>
      <c r="L234" s="363"/>
      <c r="M234" s="363"/>
      <c r="N234" s="364"/>
      <c r="O234" s="365"/>
      <c r="P234" s="365"/>
      <c r="Q234" s="415"/>
      <c r="R234" s="416"/>
      <c r="S234" s="415"/>
      <c r="T234" s="416"/>
      <c r="U234" s="414" t="str">
        <f t="shared" si="19"/>
        <v>―</v>
      </c>
      <c r="V234" s="361"/>
      <c r="W234" s="361"/>
      <c r="X234" s="447" t="s">
        <v>22</v>
      </c>
      <c r="Y234" s="448"/>
      <c r="Z234" s="448"/>
      <c r="AA234" s="448"/>
      <c r="AB234" s="448"/>
      <c r="AC234" s="449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</row>
    <row r="235" spans="1:45" ht="13.5" customHeight="1" thickBot="1">
      <c r="A235" s="5"/>
      <c r="B235" s="5"/>
      <c r="C235" s="5"/>
      <c r="D235" s="424">
        <f t="shared" si="20"/>
        <v>200</v>
      </c>
      <c r="E235" s="425"/>
      <c r="F235" s="426" t="str">
        <f t="shared" si="18"/>
        <v/>
      </c>
      <c r="G235" s="426"/>
      <c r="H235" s="426"/>
      <c r="I235" s="427"/>
      <c r="J235" s="428"/>
      <c r="K235" s="428"/>
      <c r="L235" s="428"/>
      <c r="M235" s="428"/>
      <c r="N235" s="429"/>
      <c r="O235" s="430"/>
      <c r="P235" s="430"/>
      <c r="Q235" s="433"/>
      <c r="R235" s="434"/>
      <c r="S235" s="433"/>
      <c r="T235" s="434"/>
      <c r="U235" s="431" t="str">
        <f t="shared" si="19"/>
        <v>―</v>
      </c>
      <c r="V235" s="432"/>
      <c r="W235" s="432"/>
      <c r="X235" s="456" t="s">
        <v>22</v>
      </c>
      <c r="Y235" s="457"/>
      <c r="Z235" s="457"/>
      <c r="AA235" s="457"/>
      <c r="AB235" s="457"/>
      <c r="AC235" s="458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</row>
    <row r="236" spans="1:45" ht="14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108"/>
      <c r="T236" s="5"/>
      <c r="U236" s="5"/>
      <c r="V236" s="5"/>
      <c r="W236" s="382"/>
      <c r="X236" s="382"/>
      <c r="Y236" s="382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</row>
  </sheetData>
  <mergeCells count="1690">
    <mergeCell ref="A1:AS1"/>
    <mergeCell ref="A2:AS2"/>
    <mergeCell ref="S209:T209"/>
    <mergeCell ref="S232:T232"/>
    <mergeCell ref="S233:T233"/>
    <mergeCell ref="S234:T234"/>
    <mergeCell ref="S200:T200"/>
    <mergeCell ref="S201:T201"/>
    <mergeCell ref="S202:T202"/>
    <mergeCell ref="S203:T203"/>
    <mergeCell ref="S204:T204"/>
    <mergeCell ref="S205:T205"/>
    <mergeCell ref="S206:T206"/>
    <mergeCell ref="S226:T226"/>
    <mergeCell ref="S227:T227"/>
    <mergeCell ref="S228:T228"/>
    <mergeCell ref="S229:T229"/>
    <mergeCell ref="S230:T230"/>
    <mergeCell ref="S231:T231"/>
    <mergeCell ref="S181:T181"/>
    <mergeCell ref="S182:T182"/>
    <mergeCell ref="S169:T169"/>
    <mergeCell ref="S170:T170"/>
    <mergeCell ref="S161:T161"/>
    <mergeCell ref="S162:T162"/>
    <mergeCell ref="S163:T163"/>
    <mergeCell ref="S164:T164"/>
    <mergeCell ref="S165:T165"/>
    <mergeCell ref="S166:T166"/>
    <mergeCell ref="S153:T153"/>
    <mergeCell ref="S154:T154"/>
    <mergeCell ref="S155:T155"/>
    <mergeCell ref="W236:Y236"/>
    <mergeCell ref="W34:Y34"/>
    <mergeCell ref="S218:T218"/>
    <mergeCell ref="S219:T219"/>
    <mergeCell ref="S220:T220"/>
    <mergeCell ref="S221:T221"/>
    <mergeCell ref="S222:T222"/>
    <mergeCell ref="S223:T223"/>
    <mergeCell ref="S224:T224"/>
    <mergeCell ref="S225:T225"/>
    <mergeCell ref="S193:T193"/>
    <mergeCell ref="S194:T194"/>
    <mergeCell ref="S195:T195"/>
    <mergeCell ref="S196:T196"/>
    <mergeCell ref="S197:T197"/>
    <mergeCell ref="S198:T198"/>
    <mergeCell ref="S185:T185"/>
    <mergeCell ref="S186:T186"/>
    <mergeCell ref="S187:T187"/>
    <mergeCell ref="S188:T188"/>
    <mergeCell ref="S189:T189"/>
    <mergeCell ref="S190:T190"/>
    <mergeCell ref="S210:T210"/>
    <mergeCell ref="S211:T211"/>
    <mergeCell ref="S212:T212"/>
    <mergeCell ref="S213:T213"/>
    <mergeCell ref="S214:T214"/>
    <mergeCell ref="S215:T215"/>
    <mergeCell ref="S177:T177"/>
    <mergeCell ref="S178:T178"/>
    <mergeCell ref="S179:T179"/>
    <mergeCell ref="S180:T180"/>
    <mergeCell ref="S145:T145"/>
    <mergeCell ref="S146:T146"/>
    <mergeCell ref="S147:T147"/>
    <mergeCell ref="S148:T148"/>
    <mergeCell ref="S149:T149"/>
    <mergeCell ref="S150:T150"/>
    <mergeCell ref="S137:T137"/>
    <mergeCell ref="S138:T138"/>
    <mergeCell ref="S139:T139"/>
    <mergeCell ref="S140:T140"/>
    <mergeCell ref="S141:T141"/>
    <mergeCell ref="S142:T142"/>
    <mergeCell ref="S129:T129"/>
    <mergeCell ref="S130:T130"/>
    <mergeCell ref="S131:T131"/>
    <mergeCell ref="S132:T132"/>
    <mergeCell ref="S133:T133"/>
    <mergeCell ref="S134:T134"/>
    <mergeCell ref="S121:T121"/>
    <mergeCell ref="S122:T122"/>
    <mergeCell ref="S123:T123"/>
    <mergeCell ref="S124:T124"/>
    <mergeCell ref="S125:T125"/>
    <mergeCell ref="S126:T126"/>
    <mergeCell ref="S113:T113"/>
    <mergeCell ref="S114:T114"/>
    <mergeCell ref="S115:T115"/>
    <mergeCell ref="S116:T116"/>
    <mergeCell ref="S117:T117"/>
    <mergeCell ref="S118:T118"/>
    <mergeCell ref="S105:T105"/>
    <mergeCell ref="S106:T106"/>
    <mergeCell ref="S107:T107"/>
    <mergeCell ref="S108:T108"/>
    <mergeCell ref="S109:T109"/>
    <mergeCell ref="S110:T110"/>
    <mergeCell ref="S58:T58"/>
    <mergeCell ref="S59:T59"/>
    <mergeCell ref="S60:T60"/>
    <mergeCell ref="S61:T61"/>
    <mergeCell ref="S62:T62"/>
    <mergeCell ref="S97:T97"/>
    <mergeCell ref="S98:T98"/>
    <mergeCell ref="S99:T99"/>
    <mergeCell ref="S100:T100"/>
    <mergeCell ref="S101:T101"/>
    <mergeCell ref="S102:T102"/>
    <mergeCell ref="S89:T89"/>
    <mergeCell ref="S90:T90"/>
    <mergeCell ref="S91:T91"/>
    <mergeCell ref="S92:T92"/>
    <mergeCell ref="S93:T93"/>
    <mergeCell ref="S94:T94"/>
    <mergeCell ref="S81:T81"/>
    <mergeCell ref="S82:T82"/>
    <mergeCell ref="S83:T83"/>
    <mergeCell ref="S84:T84"/>
    <mergeCell ref="S85:T85"/>
    <mergeCell ref="S86:T86"/>
    <mergeCell ref="X233:AC233"/>
    <mergeCell ref="X234:AC234"/>
    <mergeCell ref="X235:AC235"/>
    <mergeCell ref="S35:T35"/>
    <mergeCell ref="S36:T36"/>
    <mergeCell ref="S37:T37"/>
    <mergeCell ref="S38:T38"/>
    <mergeCell ref="S39:T39"/>
    <mergeCell ref="S40:T40"/>
    <mergeCell ref="S41:T41"/>
    <mergeCell ref="X227:AC227"/>
    <mergeCell ref="X228:AC228"/>
    <mergeCell ref="X229:AC229"/>
    <mergeCell ref="X230:AC230"/>
    <mergeCell ref="X231:AC231"/>
    <mergeCell ref="X232:AC232"/>
    <mergeCell ref="X221:AC221"/>
    <mergeCell ref="X222:AC222"/>
    <mergeCell ref="X223:AC223"/>
    <mergeCell ref="X224:AC224"/>
    <mergeCell ref="S73:T73"/>
    <mergeCell ref="S74:T74"/>
    <mergeCell ref="S75:T75"/>
    <mergeCell ref="S76:T76"/>
    <mergeCell ref="S77:T77"/>
    <mergeCell ref="S78:T78"/>
    <mergeCell ref="S65:T65"/>
    <mergeCell ref="S66:T66"/>
    <mergeCell ref="S67:T67"/>
    <mergeCell ref="S68:T68"/>
    <mergeCell ref="S69:T69"/>
    <mergeCell ref="S70:T70"/>
    <mergeCell ref="X225:AC225"/>
    <mergeCell ref="X226:AC226"/>
    <mergeCell ref="X215:AC215"/>
    <mergeCell ref="X216:AC216"/>
    <mergeCell ref="X217:AC217"/>
    <mergeCell ref="X218:AC218"/>
    <mergeCell ref="X219:AC219"/>
    <mergeCell ref="X220:AC220"/>
    <mergeCell ref="X209:AC209"/>
    <mergeCell ref="X210:AC210"/>
    <mergeCell ref="X211:AC211"/>
    <mergeCell ref="X212:AC212"/>
    <mergeCell ref="X213:AC213"/>
    <mergeCell ref="X214:AC214"/>
    <mergeCell ref="X203:AC203"/>
    <mergeCell ref="X204:AC204"/>
    <mergeCell ref="X205:AC205"/>
    <mergeCell ref="X206:AC206"/>
    <mergeCell ref="X207:AC207"/>
    <mergeCell ref="X208:AC208"/>
    <mergeCell ref="X197:AC197"/>
    <mergeCell ref="X198:AC198"/>
    <mergeCell ref="X199:AC199"/>
    <mergeCell ref="X200:AC200"/>
    <mergeCell ref="X201:AC201"/>
    <mergeCell ref="X202:AC202"/>
    <mergeCell ref="X191:AC191"/>
    <mergeCell ref="X192:AC192"/>
    <mergeCell ref="X193:AC193"/>
    <mergeCell ref="X194:AC194"/>
    <mergeCell ref="X195:AC195"/>
    <mergeCell ref="X196:AC196"/>
    <mergeCell ref="X185:AC185"/>
    <mergeCell ref="X186:AC186"/>
    <mergeCell ref="X187:AC187"/>
    <mergeCell ref="X188:AC188"/>
    <mergeCell ref="X189:AC189"/>
    <mergeCell ref="X190:AC190"/>
    <mergeCell ref="X179:AC179"/>
    <mergeCell ref="X180:AC180"/>
    <mergeCell ref="X181:AC181"/>
    <mergeCell ref="X182:AC182"/>
    <mergeCell ref="X183:AC183"/>
    <mergeCell ref="X184:AC184"/>
    <mergeCell ref="X173:AC173"/>
    <mergeCell ref="X174:AC174"/>
    <mergeCell ref="X175:AC175"/>
    <mergeCell ref="X176:AC176"/>
    <mergeCell ref="X177:AC177"/>
    <mergeCell ref="X178:AC178"/>
    <mergeCell ref="X167:AC167"/>
    <mergeCell ref="X168:AC168"/>
    <mergeCell ref="X169:AC169"/>
    <mergeCell ref="X170:AC170"/>
    <mergeCell ref="X171:AC171"/>
    <mergeCell ref="X172:AC172"/>
    <mergeCell ref="X161:AC161"/>
    <mergeCell ref="X162:AC162"/>
    <mergeCell ref="X163:AC163"/>
    <mergeCell ref="X164:AC164"/>
    <mergeCell ref="X165:AC165"/>
    <mergeCell ref="X166:AC166"/>
    <mergeCell ref="X155:AC155"/>
    <mergeCell ref="X156:AC156"/>
    <mergeCell ref="X157:AC157"/>
    <mergeCell ref="X158:AC158"/>
    <mergeCell ref="X159:AC159"/>
    <mergeCell ref="X160:AC160"/>
    <mergeCell ref="X149:AC149"/>
    <mergeCell ref="X150:AC150"/>
    <mergeCell ref="X151:AC151"/>
    <mergeCell ref="X152:AC152"/>
    <mergeCell ref="X153:AC153"/>
    <mergeCell ref="X154:AC154"/>
    <mergeCell ref="X143:AC143"/>
    <mergeCell ref="X144:AC144"/>
    <mergeCell ref="X145:AC145"/>
    <mergeCell ref="X146:AC146"/>
    <mergeCell ref="X147:AC147"/>
    <mergeCell ref="X148:AC148"/>
    <mergeCell ref="X137:AC137"/>
    <mergeCell ref="X138:AC138"/>
    <mergeCell ref="X139:AC139"/>
    <mergeCell ref="X140:AC140"/>
    <mergeCell ref="X141:AC141"/>
    <mergeCell ref="X142:AC142"/>
    <mergeCell ref="X131:AC131"/>
    <mergeCell ref="X132:AC132"/>
    <mergeCell ref="X133:AC133"/>
    <mergeCell ref="X134:AC134"/>
    <mergeCell ref="X135:AC135"/>
    <mergeCell ref="X136:AC136"/>
    <mergeCell ref="X125:AC125"/>
    <mergeCell ref="X126:AC126"/>
    <mergeCell ref="X127:AC127"/>
    <mergeCell ref="X128:AC128"/>
    <mergeCell ref="X129:AC129"/>
    <mergeCell ref="X130:AC130"/>
    <mergeCell ref="X119:AC119"/>
    <mergeCell ref="X120:AC120"/>
    <mergeCell ref="X121:AC121"/>
    <mergeCell ref="X122:AC122"/>
    <mergeCell ref="X123:AC123"/>
    <mergeCell ref="X124:AC124"/>
    <mergeCell ref="X113:AC113"/>
    <mergeCell ref="X114:AC114"/>
    <mergeCell ref="X115:AC115"/>
    <mergeCell ref="X116:AC116"/>
    <mergeCell ref="X117:AC117"/>
    <mergeCell ref="X118:AC118"/>
    <mergeCell ref="X107:AC107"/>
    <mergeCell ref="X108:AC108"/>
    <mergeCell ref="X109:AC109"/>
    <mergeCell ref="X110:AC110"/>
    <mergeCell ref="X111:AC111"/>
    <mergeCell ref="X112:AC112"/>
    <mergeCell ref="X101:AC101"/>
    <mergeCell ref="X102:AC102"/>
    <mergeCell ref="X103:AC103"/>
    <mergeCell ref="X104:AC104"/>
    <mergeCell ref="X105:AC105"/>
    <mergeCell ref="X106:AC106"/>
    <mergeCell ref="X95:AC95"/>
    <mergeCell ref="X96:AC96"/>
    <mergeCell ref="X97:AC97"/>
    <mergeCell ref="X98:AC98"/>
    <mergeCell ref="X99:AC99"/>
    <mergeCell ref="X100:AC100"/>
    <mergeCell ref="X89:AC89"/>
    <mergeCell ref="X90:AC90"/>
    <mergeCell ref="X91:AC91"/>
    <mergeCell ref="X92:AC92"/>
    <mergeCell ref="X93:AC93"/>
    <mergeCell ref="X94:AC94"/>
    <mergeCell ref="X53:AC53"/>
    <mergeCell ref="X54:AC54"/>
    <mergeCell ref="X55:AC55"/>
    <mergeCell ref="X56:AC56"/>
    <mergeCell ref="X57:AC57"/>
    <mergeCell ref="X58:AC58"/>
    <mergeCell ref="X83:AC83"/>
    <mergeCell ref="X84:AC84"/>
    <mergeCell ref="X85:AC85"/>
    <mergeCell ref="X86:AC86"/>
    <mergeCell ref="X87:AC87"/>
    <mergeCell ref="X88:AC88"/>
    <mergeCell ref="X77:AC77"/>
    <mergeCell ref="X78:AC78"/>
    <mergeCell ref="X79:AC79"/>
    <mergeCell ref="X80:AC80"/>
    <mergeCell ref="X81:AC81"/>
    <mergeCell ref="X82:AC82"/>
    <mergeCell ref="X71:AC71"/>
    <mergeCell ref="X72:AC72"/>
    <mergeCell ref="X73:AC73"/>
    <mergeCell ref="X74:AC74"/>
    <mergeCell ref="X75:AC75"/>
    <mergeCell ref="X76:AC76"/>
    <mergeCell ref="X44:AC44"/>
    <mergeCell ref="X45:AC45"/>
    <mergeCell ref="X46:AC46"/>
    <mergeCell ref="U35:AC35"/>
    <mergeCell ref="X36:AC36"/>
    <mergeCell ref="X37:AC37"/>
    <mergeCell ref="X38:AC38"/>
    <mergeCell ref="X39:AC39"/>
    <mergeCell ref="X40:AC40"/>
    <mergeCell ref="X65:AC65"/>
    <mergeCell ref="X66:AC66"/>
    <mergeCell ref="X67:AC67"/>
    <mergeCell ref="X68:AC68"/>
    <mergeCell ref="X69:AC69"/>
    <mergeCell ref="X70:AC70"/>
    <mergeCell ref="X59:AC59"/>
    <mergeCell ref="X60:AC60"/>
    <mergeCell ref="X61:AC61"/>
    <mergeCell ref="X62:AC62"/>
    <mergeCell ref="X63:AC63"/>
    <mergeCell ref="X64:AC64"/>
    <mergeCell ref="Z13:AC13"/>
    <mergeCell ref="Z12:AC12"/>
    <mergeCell ref="O13:P13"/>
    <mergeCell ref="V13:W13"/>
    <mergeCell ref="AI13:AM13"/>
    <mergeCell ref="Q232:R232"/>
    <mergeCell ref="O222:P222"/>
    <mergeCell ref="U222:W222"/>
    <mergeCell ref="Q223:R223"/>
    <mergeCell ref="I214:N214"/>
    <mergeCell ref="O214:P214"/>
    <mergeCell ref="U214:W214"/>
    <mergeCell ref="F203:H203"/>
    <mergeCell ref="I203:N203"/>
    <mergeCell ref="O203:P203"/>
    <mergeCell ref="U203:W203"/>
    <mergeCell ref="I206:N206"/>
    <mergeCell ref="O206:P206"/>
    <mergeCell ref="U206:W206"/>
    <mergeCell ref="U200:W200"/>
    <mergeCell ref="I196:N196"/>
    <mergeCell ref="Q202:R202"/>
    <mergeCell ref="Q203:R203"/>
    <mergeCell ref="X47:AC47"/>
    <mergeCell ref="X48:AC48"/>
    <mergeCell ref="X49:AC49"/>
    <mergeCell ref="X50:AC50"/>
    <mergeCell ref="X51:AC51"/>
    <mergeCell ref="X52:AC52"/>
    <mergeCell ref="X41:AC41"/>
    <mergeCell ref="X42:AC42"/>
    <mergeCell ref="X43:AC43"/>
    <mergeCell ref="U224:W224"/>
    <mergeCell ref="Q224:R224"/>
    <mergeCell ref="Q221:R221"/>
    <mergeCell ref="Q222:R222"/>
    <mergeCell ref="U223:W223"/>
    <mergeCell ref="D222:E222"/>
    <mergeCell ref="F222:H222"/>
    <mergeCell ref="I222:N222"/>
    <mergeCell ref="F229:H229"/>
    <mergeCell ref="I229:N229"/>
    <mergeCell ref="O229:P229"/>
    <mergeCell ref="U229:W229"/>
    <mergeCell ref="Q229:R229"/>
    <mergeCell ref="Q35:R35"/>
    <mergeCell ref="Q36:R36"/>
    <mergeCell ref="Q37:R37"/>
    <mergeCell ref="Q38:R38"/>
    <mergeCell ref="Q39:R39"/>
    <mergeCell ref="Q40:R40"/>
    <mergeCell ref="S49:T49"/>
    <mergeCell ref="S50:T50"/>
    <mergeCell ref="S51:T51"/>
    <mergeCell ref="S52:T52"/>
    <mergeCell ref="S53:T53"/>
    <mergeCell ref="S54:T54"/>
    <mergeCell ref="S42:T42"/>
    <mergeCell ref="S43:T43"/>
    <mergeCell ref="S44:T44"/>
    <mergeCell ref="S45:T45"/>
    <mergeCell ref="S46:T46"/>
    <mergeCell ref="S47:T47"/>
    <mergeCell ref="S57:T57"/>
    <mergeCell ref="U233:W233"/>
    <mergeCell ref="D232:E232"/>
    <mergeCell ref="F232:H232"/>
    <mergeCell ref="D233:E233"/>
    <mergeCell ref="F233:H233"/>
    <mergeCell ref="I233:N233"/>
    <mergeCell ref="O233:P233"/>
    <mergeCell ref="I232:N232"/>
    <mergeCell ref="Q233:R233"/>
    <mergeCell ref="Q234:R234"/>
    <mergeCell ref="Q235:R235"/>
    <mergeCell ref="S12:U12"/>
    <mergeCell ref="Q217:R217"/>
    <mergeCell ref="Q218:R218"/>
    <mergeCell ref="Q219:R219"/>
    <mergeCell ref="Q220:R220"/>
    <mergeCell ref="S217:T217"/>
    <mergeCell ref="Q209:R209"/>
    <mergeCell ref="Q210:R210"/>
    <mergeCell ref="Q211:R211"/>
    <mergeCell ref="Q212:R212"/>
    <mergeCell ref="Q201:R201"/>
    <mergeCell ref="D230:E230"/>
    <mergeCell ref="F230:H230"/>
    <mergeCell ref="I230:N230"/>
    <mergeCell ref="O230:P230"/>
    <mergeCell ref="U230:W230"/>
    <mergeCell ref="Q230:R230"/>
    <mergeCell ref="O232:P232"/>
    <mergeCell ref="U232:W232"/>
    <mergeCell ref="D231:E231"/>
    <mergeCell ref="Q231:R231"/>
    <mergeCell ref="F225:H225"/>
    <mergeCell ref="I225:N225"/>
    <mergeCell ref="O225:P225"/>
    <mergeCell ref="U225:W225"/>
    <mergeCell ref="F221:H221"/>
    <mergeCell ref="I221:N221"/>
    <mergeCell ref="O221:P221"/>
    <mergeCell ref="U221:W221"/>
    <mergeCell ref="G5:J5"/>
    <mergeCell ref="AC5:AS5"/>
    <mergeCell ref="D235:E235"/>
    <mergeCell ref="F235:H235"/>
    <mergeCell ref="I235:N235"/>
    <mergeCell ref="O235:P235"/>
    <mergeCell ref="I227:N227"/>
    <mergeCell ref="O227:P227"/>
    <mergeCell ref="U227:W227"/>
    <mergeCell ref="I228:N228"/>
    <mergeCell ref="O228:P228"/>
    <mergeCell ref="U228:W228"/>
    <mergeCell ref="D227:E227"/>
    <mergeCell ref="F227:H227"/>
    <mergeCell ref="U235:W235"/>
    <mergeCell ref="D234:E234"/>
    <mergeCell ref="F234:H234"/>
    <mergeCell ref="I234:N234"/>
    <mergeCell ref="O234:P234"/>
    <mergeCell ref="U234:W234"/>
    <mergeCell ref="S235:T235"/>
    <mergeCell ref="D229:E229"/>
    <mergeCell ref="B12:E12"/>
    <mergeCell ref="N12:P12"/>
    <mergeCell ref="I220:N220"/>
    <mergeCell ref="O220:P220"/>
    <mergeCell ref="U220:W220"/>
    <mergeCell ref="D219:E219"/>
    <mergeCell ref="F219:H219"/>
    <mergeCell ref="I219:N219"/>
    <mergeCell ref="O219:P219"/>
    <mergeCell ref="U219:W219"/>
    <mergeCell ref="B10:E10"/>
    <mergeCell ref="F10:H10"/>
    <mergeCell ref="I10:O10"/>
    <mergeCell ref="B11:E11"/>
    <mergeCell ref="F231:H231"/>
    <mergeCell ref="I231:N231"/>
    <mergeCell ref="O231:P231"/>
    <mergeCell ref="U231:W231"/>
    <mergeCell ref="Q225:R225"/>
    <mergeCell ref="Q226:R226"/>
    <mergeCell ref="Q227:R227"/>
    <mergeCell ref="Q228:R228"/>
    <mergeCell ref="D224:E224"/>
    <mergeCell ref="F224:H224"/>
    <mergeCell ref="I224:N224"/>
    <mergeCell ref="O224:P224"/>
    <mergeCell ref="D228:E228"/>
    <mergeCell ref="F228:H228"/>
    <mergeCell ref="D226:E226"/>
    <mergeCell ref="F226:H226"/>
    <mergeCell ref="I226:N226"/>
    <mergeCell ref="O226:P226"/>
    <mergeCell ref="U226:W226"/>
    <mergeCell ref="D225:E225"/>
    <mergeCell ref="U216:W216"/>
    <mergeCell ref="D215:E215"/>
    <mergeCell ref="F215:H215"/>
    <mergeCell ref="I215:N215"/>
    <mergeCell ref="O215:P215"/>
    <mergeCell ref="U215:W215"/>
    <mergeCell ref="Q215:R215"/>
    <mergeCell ref="Q216:R216"/>
    <mergeCell ref="S216:T216"/>
    <mergeCell ref="D216:E216"/>
    <mergeCell ref="F216:H216"/>
    <mergeCell ref="I216:N216"/>
    <mergeCell ref="O216:P216"/>
    <mergeCell ref="D214:E214"/>
    <mergeCell ref="F214:H214"/>
    <mergeCell ref="D223:E223"/>
    <mergeCell ref="F223:H223"/>
    <mergeCell ref="I223:N223"/>
    <mergeCell ref="O223:P223"/>
    <mergeCell ref="D221:E221"/>
    <mergeCell ref="D218:E218"/>
    <mergeCell ref="F218:H218"/>
    <mergeCell ref="I218:N218"/>
    <mergeCell ref="O218:P218"/>
    <mergeCell ref="U218:W218"/>
    <mergeCell ref="D217:E217"/>
    <mergeCell ref="F217:H217"/>
    <mergeCell ref="I217:N217"/>
    <mergeCell ref="O217:P217"/>
    <mergeCell ref="U217:W217"/>
    <mergeCell ref="D220:E220"/>
    <mergeCell ref="F220:H220"/>
    <mergeCell ref="D212:E212"/>
    <mergeCell ref="F212:H212"/>
    <mergeCell ref="I212:N212"/>
    <mergeCell ref="O212:P212"/>
    <mergeCell ref="U212:W212"/>
    <mergeCell ref="D211:E211"/>
    <mergeCell ref="F211:H211"/>
    <mergeCell ref="I211:N211"/>
    <mergeCell ref="O211:P211"/>
    <mergeCell ref="U211:W211"/>
    <mergeCell ref="D213:E213"/>
    <mergeCell ref="F213:H213"/>
    <mergeCell ref="I213:N213"/>
    <mergeCell ref="O213:P213"/>
    <mergeCell ref="U213:W213"/>
    <mergeCell ref="Q213:R213"/>
    <mergeCell ref="Q214:R214"/>
    <mergeCell ref="F205:H205"/>
    <mergeCell ref="I205:N205"/>
    <mergeCell ref="O205:P205"/>
    <mergeCell ref="U205:W205"/>
    <mergeCell ref="Q205:R205"/>
    <mergeCell ref="Q206:R206"/>
    <mergeCell ref="U208:W208"/>
    <mergeCell ref="D207:E207"/>
    <mergeCell ref="F207:H207"/>
    <mergeCell ref="I207:N207"/>
    <mergeCell ref="O207:P207"/>
    <mergeCell ref="U207:W207"/>
    <mergeCell ref="Q207:R207"/>
    <mergeCell ref="Q208:R208"/>
    <mergeCell ref="S207:T207"/>
    <mergeCell ref="S208:T208"/>
    <mergeCell ref="D210:E210"/>
    <mergeCell ref="F210:H210"/>
    <mergeCell ref="I210:N210"/>
    <mergeCell ref="O210:P210"/>
    <mergeCell ref="U210:W210"/>
    <mergeCell ref="D209:E209"/>
    <mergeCell ref="F209:H209"/>
    <mergeCell ref="I209:N209"/>
    <mergeCell ref="O209:P209"/>
    <mergeCell ref="U209:W209"/>
    <mergeCell ref="D199:E199"/>
    <mergeCell ref="F199:H199"/>
    <mergeCell ref="I199:N199"/>
    <mergeCell ref="O199:P199"/>
    <mergeCell ref="U199:W199"/>
    <mergeCell ref="Q199:R199"/>
    <mergeCell ref="Q200:R200"/>
    <mergeCell ref="S199:T199"/>
    <mergeCell ref="Q204:R204"/>
    <mergeCell ref="D208:E208"/>
    <mergeCell ref="F208:H208"/>
    <mergeCell ref="I208:N208"/>
    <mergeCell ref="O208:P208"/>
    <mergeCell ref="D206:E206"/>
    <mergeCell ref="F206:H206"/>
    <mergeCell ref="D202:E202"/>
    <mergeCell ref="F202:H202"/>
    <mergeCell ref="I202:N202"/>
    <mergeCell ref="O202:P202"/>
    <mergeCell ref="U202:W202"/>
    <mergeCell ref="D201:E201"/>
    <mergeCell ref="F201:H201"/>
    <mergeCell ref="I201:N201"/>
    <mergeCell ref="O201:P201"/>
    <mergeCell ref="U201:W201"/>
    <mergeCell ref="D204:E204"/>
    <mergeCell ref="F204:H204"/>
    <mergeCell ref="I204:N204"/>
    <mergeCell ref="O204:P204"/>
    <mergeCell ref="U204:W204"/>
    <mergeCell ref="D203:E203"/>
    <mergeCell ref="D205:E205"/>
    <mergeCell ref="O196:P196"/>
    <mergeCell ref="U196:W196"/>
    <mergeCell ref="D195:E195"/>
    <mergeCell ref="F195:H195"/>
    <mergeCell ref="I195:N195"/>
    <mergeCell ref="O195:P195"/>
    <mergeCell ref="U195:W195"/>
    <mergeCell ref="I198:N198"/>
    <mergeCell ref="O198:P198"/>
    <mergeCell ref="U198:W198"/>
    <mergeCell ref="D197:E197"/>
    <mergeCell ref="F197:H197"/>
    <mergeCell ref="I197:N197"/>
    <mergeCell ref="O197:P197"/>
    <mergeCell ref="U197:W197"/>
    <mergeCell ref="Q197:R197"/>
    <mergeCell ref="Q198:R198"/>
    <mergeCell ref="U192:W192"/>
    <mergeCell ref="D191:E191"/>
    <mergeCell ref="F191:H191"/>
    <mergeCell ref="I191:N191"/>
    <mergeCell ref="O191:P191"/>
    <mergeCell ref="U191:W191"/>
    <mergeCell ref="Q191:R191"/>
    <mergeCell ref="Q192:R192"/>
    <mergeCell ref="S191:T191"/>
    <mergeCell ref="S192:T192"/>
    <mergeCell ref="Q193:R193"/>
    <mergeCell ref="Q194:R194"/>
    <mergeCell ref="Q195:R195"/>
    <mergeCell ref="Q196:R196"/>
    <mergeCell ref="D200:E200"/>
    <mergeCell ref="F200:H200"/>
    <mergeCell ref="I200:N200"/>
    <mergeCell ref="O200:P200"/>
    <mergeCell ref="D198:E198"/>
    <mergeCell ref="F198:H198"/>
    <mergeCell ref="D194:E194"/>
    <mergeCell ref="F194:H194"/>
    <mergeCell ref="I194:N194"/>
    <mergeCell ref="O194:P194"/>
    <mergeCell ref="U194:W194"/>
    <mergeCell ref="D193:E193"/>
    <mergeCell ref="F193:H193"/>
    <mergeCell ref="I193:N193"/>
    <mergeCell ref="O193:P193"/>
    <mergeCell ref="U193:W193"/>
    <mergeCell ref="D196:E196"/>
    <mergeCell ref="F196:H196"/>
    <mergeCell ref="I188:N188"/>
    <mergeCell ref="O188:P188"/>
    <mergeCell ref="U188:W188"/>
    <mergeCell ref="D187:E187"/>
    <mergeCell ref="F187:H187"/>
    <mergeCell ref="I187:N187"/>
    <mergeCell ref="O187:P187"/>
    <mergeCell ref="U187:W187"/>
    <mergeCell ref="I190:N190"/>
    <mergeCell ref="O190:P190"/>
    <mergeCell ref="U190:W190"/>
    <mergeCell ref="D189:E189"/>
    <mergeCell ref="F189:H189"/>
    <mergeCell ref="I189:N189"/>
    <mergeCell ref="O189:P189"/>
    <mergeCell ref="U189:W189"/>
    <mergeCell ref="Q189:R189"/>
    <mergeCell ref="Q190:R190"/>
    <mergeCell ref="U184:W184"/>
    <mergeCell ref="D183:E183"/>
    <mergeCell ref="F183:H183"/>
    <mergeCell ref="I183:N183"/>
    <mergeCell ref="O183:P183"/>
    <mergeCell ref="U183:W183"/>
    <mergeCell ref="Q183:R183"/>
    <mergeCell ref="Q184:R184"/>
    <mergeCell ref="S183:T183"/>
    <mergeCell ref="S184:T184"/>
    <mergeCell ref="Q185:R185"/>
    <mergeCell ref="Q186:R186"/>
    <mergeCell ref="Q187:R187"/>
    <mergeCell ref="Q188:R188"/>
    <mergeCell ref="D192:E192"/>
    <mergeCell ref="F192:H192"/>
    <mergeCell ref="I192:N192"/>
    <mergeCell ref="O192:P192"/>
    <mergeCell ref="D190:E190"/>
    <mergeCell ref="F190:H190"/>
    <mergeCell ref="D186:E186"/>
    <mergeCell ref="F186:H186"/>
    <mergeCell ref="I186:N186"/>
    <mergeCell ref="O186:P186"/>
    <mergeCell ref="U186:W186"/>
    <mergeCell ref="D185:E185"/>
    <mergeCell ref="F185:H185"/>
    <mergeCell ref="I185:N185"/>
    <mergeCell ref="O185:P185"/>
    <mergeCell ref="U185:W185"/>
    <mergeCell ref="D188:E188"/>
    <mergeCell ref="F188:H188"/>
    <mergeCell ref="I180:N180"/>
    <mergeCell ref="O180:P180"/>
    <mergeCell ref="U180:W180"/>
    <mergeCell ref="D179:E179"/>
    <mergeCell ref="F179:H179"/>
    <mergeCell ref="I179:N179"/>
    <mergeCell ref="O179:P179"/>
    <mergeCell ref="U179:W179"/>
    <mergeCell ref="I182:N182"/>
    <mergeCell ref="O182:P182"/>
    <mergeCell ref="U182:W182"/>
    <mergeCell ref="D181:E181"/>
    <mergeCell ref="F181:H181"/>
    <mergeCell ref="I181:N181"/>
    <mergeCell ref="O181:P181"/>
    <mergeCell ref="U181:W181"/>
    <mergeCell ref="Q181:R181"/>
    <mergeCell ref="Q182:R182"/>
    <mergeCell ref="U176:W176"/>
    <mergeCell ref="D175:E175"/>
    <mergeCell ref="F175:H175"/>
    <mergeCell ref="I175:N175"/>
    <mergeCell ref="O175:P175"/>
    <mergeCell ref="U175:W175"/>
    <mergeCell ref="Q175:R175"/>
    <mergeCell ref="Q176:R176"/>
    <mergeCell ref="S175:T175"/>
    <mergeCell ref="S176:T176"/>
    <mergeCell ref="Q177:R177"/>
    <mergeCell ref="Q178:R178"/>
    <mergeCell ref="Q179:R179"/>
    <mergeCell ref="Q180:R180"/>
    <mergeCell ref="D184:E184"/>
    <mergeCell ref="F184:H184"/>
    <mergeCell ref="I184:N184"/>
    <mergeCell ref="O184:P184"/>
    <mergeCell ref="D182:E182"/>
    <mergeCell ref="F182:H182"/>
    <mergeCell ref="D178:E178"/>
    <mergeCell ref="F178:H178"/>
    <mergeCell ref="I178:N178"/>
    <mergeCell ref="O178:P178"/>
    <mergeCell ref="U178:W178"/>
    <mergeCell ref="D177:E177"/>
    <mergeCell ref="F177:H177"/>
    <mergeCell ref="I177:N177"/>
    <mergeCell ref="O177:P177"/>
    <mergeCell ref="U177:W177"/>
    <mergeCell ref="D180:E180"/>
    <mergeCell ref="F180:H180"/>
    <mergeCell ref="I172:N172"/>
    <mergeCell ref="O172:P172"/>
    <mergeCell ref="U172:W172"/>
    <mergeCell ref="D171:E171"/>
    <mergeCell ref="F171:H171"/>
    <mergeCell ref="I171:N171"/>
    <mergeCell ref="O171:P171"/>
    <mergeCell ref="U171:W171"/>
    <mergeCell ref="I174:N174"/>
    <mergeCell ref="O174:P174"/>
    <mergeCell ref="U174:W174"/>
    <mergeCell ref="D173:E173"/>
    <mergeCell ref="F173:H173"/>
    <mergeCell ref="I173:N173"/>
    <mergeCell ref="O173:P173"/>
    <mergeCell ref="U173:W173"/>
    <mergeCell ref="Q173:R173"/>
    <mergeCell ref="Q174:R174"/>
    <mergeCell ref="S171:T171"/>
    <mergeCell ref="S172:T172"/>
    <mergeCell ref="S173:T173"/>
    <mergeCell ref="S174:T174"/>
    <mergeCell ref="U168:W168"/>
    <mergeCell ref="D167:E167"/>
    <mergeCell ref="F167:H167"/>
    <mergeCell ref="I167:N167"/>
    <mergeCell ref="O167:P167"/>
    <mergeCell ref="U167:W167"/>
    <mergeCell ref="Q167:R167"/>
    <mergeCell ref="Q168:R168"/>
    <mergeCell ref="S167:T167"/>
    <mergeCell ref="S168:T168"/>
    <mergeCell ref="Q169:R169"/>
    <mergeCell ref="Q170:R170"/>
    <mergeCell ref="Q171:R171"/>
    <mergeCell ref="Q172:R172"/>
    <mergeCell ref="D176:E176"/>
    <mergeCell ref="F176:H176"/>
    <mergeCell ref="I176:N176"/>
    <mergeCell ref="O176:P176"/>
    <mergeCell ref="D174:E174"/>
    <mergeCell ref="F174:H174"/>
    <mergeCell ref="D170:E170"/>
    <mergeCell ref="F170:H170"/>
    <mergeCell ref="I170:N170"/>
    <mergeCell ref="O170:P170"/>
    <mergeCell ref="U170:W170"/>
    <mergeCell ref="D169:E169"/>
    <mergeCell ref="F169:H169"/>
    <mergeCell ref="I169:N169"/>
    <mergeCell ref="O169:P169"/>
    <mergeCell ref="U169:W169"/>
    <mergeCell ref="D172:E172"/>
    <mergeCell ref="F172:H172"/>
    <mergeCell ref="I164:N164"/>
    <mergeCell ref="O164:P164"/>
    <mergeCell ref="U164:W164"/>
    <mergeCell ref="D163:E163"/>
    <mergeCell ref="F163:H163"/>
    <mergeCell ref="I163:N163"/>
    <mergeCell ref="O163:P163"/>
    <mergeCell ref="U163:W163"/>
    <mergeCell ref="I166:N166"/>
    <mergeCell ref="O166:P166"/>
    <mergeCell ref="U166:W166"/>
    <mergeCell ref="D165:E165"/>
    <mergeCell ref="F165:H165"/>
    <mergeCell ref="I165:N165"/>
    <mergeCell ref="O165:P165"/>
    <mergeCell ref="U165:W165"/>
    <mergeCell ref="Q165:R165"/>
    <mergeCell ref="Q166:R166"/>
    <mergeCell ref="U160:W160"/>
    <mergeCell ref="D159:E159"/>
    <mergeCell ref="F159:H159"/>
    <mergeCell ref="I159:N159"/>
    <mergeCell ref="O159:P159"/>
    <mergeCell ref="U159:W159"/>
    <mergeCell ref="Q159:R159"/>
    <mergeCell ref="Q160:R160"/>
    <mergeCell ref="S159:T159"/>
    <mergeCell ref="S160:T160"/>
    <mergeCell ref="Q161:R161"/>
    <mergeCell ref="Q162:R162"/>
    <mergeCell ref="Q163:R163"/>
    <mergeCell ref="Q164:R164"/>
    <mergeCell ref="D168:E168"/>
    <mergeCell ref="F168:H168"/>
    <mergeCell ref="I168:N168"/>
    <mergeCell ref="O168:P168"/>
    <mergeCell ref="D166:E166"/>
    <mergeCell ref="F166:H166"/>
    <mergeCell ref="D162:E162"/>
    <mergeCell ref="F162:H162"/>
    <mergeCell ref="I162:N162"/>
    <mergeCell ref="O162:P162"/>
    <mergeCell ref="U162:W162"/>
    <mergeCell ref="D161:E161"/>
    <mergeCell ref="F161:H161"/>
    <mergeCell ref="I161:N161"/>
    <mergeCell ref="O161:P161"/>
    <mergeCell ref="U161:W161"/>
    <mergeCell ref="D164:E164"/>
    <mergeCell ref="F164:H164"/>
    <mergeCell ref="I156:N156"/>
    <mergeCell ref="O156:P156"/>
    <mergeCell ref="U156:W156"/>
    <mergeCell ref="D155:E155"/>
    <mergeCell ref="F155:H155"/>
    <mergeCell ref="I155:N155"/>
    <mergeCell ref="O155:P155"/>
    <mergeCell ref="U155:W155"/>
    <mergeCell ref="I158:N158"/>
    <mergeCell ref="O158:P158"/>
    <mergeCell ref="U158:W158"/>
    <mergeCell ref="D157:E157"/>
    <mergeCell ref="F157:H157"/>
    <mergeCell ref="I157:N157"/>
    <mergeCell ref="O157:P157"/>
    <mergeCell ref="U157:W157"/>
    <mergeCell ref="Q157:R157"/>
    <mergeCell ref="Q158:R158"/>
    <mergeCell ref="S156:T156"/>
    <mergeCell ref="S157:T157"/>
    <mergeCell ref="S158:T158"/>
    <mergeCell ref="U152:W152"/>
    <mergeCell ref="D151:E151"/>
    <mergeCell ref="F151:H151"/>
    <mergeCell ref="I151:N151"/>
    <mergeCell ref="O151:P151"/>
    <mergeCell ref="U151:W151"/>
    <mergeCell ref="Q151:R151"/>
    <mergeCell ref="Q152:R152"/>
    <mergeCell ref="S151:T151"/>
    <mergeCell ref="S152:T152"/>
    <mergeCell ref="Q153:R153"/>
    <mergeCell ref="Q154:R154"/>
    <mergeCell ref="Q155:R155"/>
    <mergeCell ref="Q156:R156"/>
    <mergeCell ref="D160:E160"/>
    <mergeCell ref="F160:H160"/>
    <mergeCell ref="I160:N160"/>
    <mergeCell ref="O160:P160"/>
    <mergeCell ref="D158:E158"/>
    <mergeCell ref="F158:H158"/>
    <mergeCell ref="D154:E154"/>
    <mergeCell ref="F154:H154"/>
    <mergeCell ref="I154:N154"/>
    <mergeCell ref="O154:P154"/>
    <mergeCell ref="U154:W154"/>
    <mergeCell ref="D153:E153"/>
    <mergeCell ref="F153:H153"/>
    <mergeCell ref="I153:N153"/>
    <mergeCell ref="O153:P153"/>
    <mergeCell ref="U153:W153"/>
    <mergeCell ref="D156:E156"/>
    <mergeCell ref="F156:H156"/>
    <mergeCell ref="I148:N148"/>
    <mergeCell ref="O148:P148"/>
    <mergeCell ref="U148:W148"/>
    <mergeCell ref="D147:E147"/>
    <mergeCell ref="F147:H147"/>
    <mergeCell ref="I147:N147"/>
    <mergeCell ref="O147:P147"/>
    <mergeCell ref="U147:W147"/>
    <mergeCell ref="I150:N150"/>
    <mergeCell ref="O150:P150"/>
    <mergeCell ref="U150:W150"/>
    <mergeCell ref="D149:E149"/>
    <mergeCell ref="F149:H149"/>
    <mergeCell ref="I149:N149"/>
    <mergeCell ref="O149:P149"/>
    <mergeCell ref="U149:W149"/>
    <mergeCell ref="Q149:R149"/>
    <mergeCell ref="Q150:R150"/>
    <mergeCell ref="U144:W144"/>
    <mergeCell ref="D143:E143"/>
    <mergeCell ref="F143:H143"/>
    <mergeCell ref="I143:N143"/>
    <mergeCell ref="O143:P143"/>
    <mergeCell ref="U143:W143"/>
    <mergeCell ref="Q143:R143"/>
    <mergeCell ref="Q144:R144"/>
    <mergeCell ref="S143:T143"/>
    <mergeCell ref="S144:T144"/>
    <mergeCell ref="Q145:R145"/>
    <mergeCell ref="Q146:R146"/>
    <mergeCell ref="Q147:R147"/>
    <mergeCell ref="Q148:R148"/>
    <mergeCell ref="D152:E152"/>
    <mergeCell ref="F152:H152"/>
    <mergeCell ref="I152:N152"/>
    <mergeCell ref="O152:P152"/>
    <mergeCell ref="D150:E150"/>
    <mergeCell ref="F150:H150"/>
    <mergeCell ref="D146:E146"/>
    <mergeCell ref="F146:H146"/>
    <mergeCell ref="I146:N146"/>
    <mergeCell ref="O146:P146"/>
    <mergeCell ref="U146:W146"/>
    <mergeCell ref="D145:E145"/>
    <mergeCell ref="F145:H145"/>
    <mergeCell ref="I145:N145"/>
    <mergeCell ref="O145:P145"/>
    <mergeCell ref="U145:W145"/>
    <mergeCell ref="D148:E148"/>
    <mergeCell ref="F148:H148"/>
    <mergeCell ref="I140:N140"/>
    <mergeCell ref="O140:P140"/>
    <mergeCell ref="U140:W140"/>
    <mergeCell ref="D139:E139"/>
    <mergeCell ref="F139:H139"/>
    <mergeCell ref="I139:N139"/>
    <mergeCell ref="O139:P139"/>
    <mergeCell ref="U139:W139"/>
    <mergeCell ref="I142:N142"/>
    <mergeCell ref="O142:P142"/>
    <mergeCell ref="U142:W142"/>
    <mergeCell ref="D141:E141"/>
    <mergeCell ref="F141:H141"/>
    <mergeCell ref="I141:N141"/>
    <mergeCell ref="O141:P141"/>
    <mergeCell ref="U141:W141"/>
    <mergeCell ref="Q141:R141"/>
    <mergeCell ref="Q142:R142"/>
    <mergeCell ref="U136:W136"/>
    <mergeCell ref="D135:E135"/>
    <mergeCell ref="F135:H135"/>
    <mergeCell ref="I135:N135"/>
    <mergeCell ref="O135:P135"/>
    <mergeCell ref="U135:W135"/>
    <mergeCell ref="Q135:R135"/>
    <mergeCell ref="Q136:R136"/>
    <mergeCell ref="S135:T135"/>
    <mergeCell ref="S136:T136"/>
    <mergeCell ref="Q137:R137"/>
    <mergeCell ref="Q138:R138"/>
    <mergeCell ref="Q139:R139"/>
    <mergeCell ref="Q140:R140"/>
    <mergeCell ref="D144:E144"/>
    <mergeCell ref="F144:H144"/>
    <mergeCell ref="I144:N144"/>
    <mergeCell ref="O144:P144"/>
    <mergeCell ref="D142:E142"/>
    <mergeCell ref="F142:H142"/>
    <mergeCell ref="D138:E138"/>
    <mergeCell ref="F138:H138"/>
    <mergeCell ref="I138:N138"/>
    <mergeCell ref="O138:P138"/>
    <mergeCell ref="U138:W138"/>
    <mergeCell ref="D137:E137"/>
    <mergeCell ref="F137:H137"/>
    <mergeCell ref="I137:N137"/>
    <mergeCell ref="O137:P137"/>
    <mergeCell ref="U137:W137"/>
    <mergeCell ref="D140:E140"/>
    <mergeCell ref="F140:H140"/>
    <mergeCell ref="I132:N132"/>
    <mergeCell ref="O132:P132"/>
    <mergeCell ref="U132:W132"/>
    <mergeCell ref="D131:E131"/>
    <mergeCell ref="F131:H131"/>
    <mergeCell ref="I131:N131"/>
    <mergeCell ref="O131:P131"/>
    <mergeCell ref="U131:W131"/>
    <mergeCell ref="I134:N134"/>
    <mergeCell ref="O134:P134"/>
    <mergeCell ref="U134:W134"/>
    <mergeCell ref="D133:E133"/>
    <mergeCell ref="F133:H133"/>
    <mergeCell ref="I133:N133"/>
    <mergeCell ref="O133:P133"/>
    <mergeCell ref="U133:W133"/>
    <mergeCell ref="Q133:R133"/>
    <mergeCell ref="Q134:R134"/>
    <mergeCell ref="U128:W128"/>
    <mergeCell ref="D127:E127"/>
    <mergeCell ref="F127:H127"/>
    <mergeCell ref="I127:N127"/>
    <mergeCell ref="O127:P127"/>
    <mergeCell ref="U127:W127"/>
    <mergeCell ref="Q127:R127"/>
    <mergeCell ref="Q128:R128"/>
    <mergeCell ref="S127:T127"/>
    <mergeCell ref="S128:T128"/>
    <mergeCell ref="Q129:R129"/>
    <mergeCell ref="Q130:R130"/>
    <mergeCell ref="Q131:R131"/>
    <mergeCell ref="Q132:R132"/>
    <mergeCell ref="D136:E136"/>
    <mergeCell ref="F136:H136"/>
    <mergeCell ref="I136:N136"/>
    <mergeCell ref="O136:P136"/>
    <mergeCell ref="D134:E134"/>
    <mergeCell ref="F134:H134"/>
    <mergeCell ref="D130:E130"/>
    <mergeCell ref="F130:H130"/>
    <mergeCell ref="I130:N130"/>
    <mergeCell ref="O130:P130"/>
    <mergeCell ref="U130:W130"/>
    <mergeCell ref="D129:E129"/>
    <mergeCell ref="F129:H129"/>
    <mergeCell ref="I129:N129"/>
    <mergeCell ref="O129:P129"/>
    <mergeCell ref="U129:W129"/>
    <mergeCell ref="D132:E132"/>
    <mergeCell ref="F132:H132"/>
    <mergeCell ref="I124:N124"/>
    <mergeCell ref="O124:P124"/>
    <mergeCell ref="U124:W124"/>
    <mergeCell ref="D123:E123"/>
    <mergeCell ref="F123:H123"/>
    <mergeCell ref="I123:N123"/>
    <mergeCell ref="O123:P123"/>
    <mergeCell ref="U123:W123"/>
    <mergeCell ref="I126:N126"/>
    <mergeCell ref="O126:P126"/>
    <mergeCell ref="U126:W126"/>
    <mergeCell ref="D125:E125"/>
    <mergeCell ref="F125:H125"/>
    <mergeCell ref="I125:N125"/>
    <mergeCell ref="O125:P125"/>
    <mergeCell ref="U125:W125"/>
    <mergeCell ref="Q125:R125"/>
    <mergeCell ref="Q126:R126"/>
    <mergeCell ref="U120:W120"/>
    <mergeCell ref="D119:E119"/>
    <mergeCell ref="F119:H119"/>
    <mergeCell ref="I119:N119"/>
    <mergeCell ref="O119:P119"/>
    <mergeCell ref="U119:W119"/>
    <mergeCell ref="Q119:R119"/>
    <mergeCell ref="Q120:R120"/>
    <mergeCell ref="S119:T119"/>
    <mergeCell ref="S120:T120"/>
    <mergeCell ref="Q121:R121"/>
    <mergeCell ref="Q122:R122"/>
    <mergeCell ref="Q123:R123"/>
    <mergeCell ref="Q124:R124"/>
    <mergeCell ref="D128:E128"/>
    <mergeCell ref="F128:H128"/>
    <mergeCell ref="I128:N128"/>
    <mergeCell ref="O128:P128"/>
    <mergeCell ref="D126:E126"/>
    <mergeCell ref="F126:H126"/>
    <mergeCell ref="D122:E122"/>
    <mergeCell ref="F122:H122"/>
    <mergeCell ref="I122:N122"/>
    <mergeCell ref="O122:P122"/>
    <mergeCell ref="U122:W122"/>
    <mergeCell ref="D121:E121"/>
    <mergeCell ref="F121:H121"/>
    <mergeCell ref="I121:N121"/>
    <mergeCell ref="O121:P121"/>
    <mergeCell ref="U121:W121"/>
    <mergeCell ref="D124:E124"/>
    <mergeCell ref="F124:H124"/>
    <mergeCell ref="I116:N116"/>
    <mergeCell ref="O116:P116"/>
    <mergeCell ref="U116:W116"/>
    <mergeCell ref="D115:E115"/>
    <mergeCell ref="F115:H115"/>
    <mergeCell ref="I115:N115"/>
    <mergeCell ref="O115:P115"/>
    <mergeCell ref="U115:W115"/>
    <mergeCell ref="I118:N118"/>
    <mergeCell ref="O118:P118"/>
    <mergeCell ref="U118:W118"/>
    <mergeCell ref="D117:E117"/>
    <mergeCell ref="F117:H117"/>
    <mergeCell ref="I117:N117"/>
    <mergeCell ref="O117:P117"/>
    <mergeCell ref="U117:W117"/>
    <mergeCell ref="Q117:R117"/>
    <mergeCell ref="Q118:R118"/>
    <mergeCell ref="U112:W112"/>
    <mergeCell ref="D111:E111"/>
    <mergeCell ref="F111:H111"/>
    <mergeCell ref="I111:N111"/>
    <mergeCell ref="O111:P111"/>
    <mergeCell ref="U111:W111"/>
    <mergeCell ref="Q111:R111"/>
    <mergeCell ref="Q112:R112"/>
    <mergeCell ref="S111:T111"/>
    <mergeCell ref="S112:T112"/>
    <mergeCell ref="Q113:R113"/>
    <mergeCell ref="Q114:R114"/>
    <mergeCell ref="Q115:R115"/>
    <mergeCell ref="Q116:R116"/>
    <mergeCell ref="D120:E120"/>
    <mergeCell ref="F120:H120"/>
    <mergeCell ref="I120:N120"/>
    <mergeCell ref="O120:P120"/>
    <mergeCell ref="D118:E118"/>
    <mergeCell ref="F118:H118"/>
    <mergeCell ref="D114:E114"/>
    <mergeCell ref="F114:H114"/>
    <mergeCell ref="I114:N114"/>
    <mergeCell ref="O114:P114"/>
    <mergeCell ref="U114:W114"/>
    <mergeCell ref="D113:E113"/>
    <mergeCell ref="F113:H113"/>
    <mergeCell ref="I113:N113"/>
    <mergeCell ref="O113:P113"/>
    <mergeCell ref="U113:W113"/>
    <mergeCell ref="D116:E116"/>
    <mergeCell ref="F116:H116"/>
    <mergeCell ref="I108:N108"/>
    <mergeCell ref="O108:P108"/>
    <mergeCell ref="U108:W108"/>
    <mergeCell ref="D107:E107"/>
    <mergeCell ref="F107:H107"/>
    <mergeCell ref="I107:N107"/>
    <mergeCell ref="O107:P107"/>
    <mergeCell ref="U107:W107"/>
    <mergeCell ref="I110:N110"/>
    <mergeCell ref="O110:P110"/>
    <mergeCell ref="U110:W110"/>
    <mergeCell ref="D109:E109"/>
    <mergeCell ref="F109:H109"/>
    <mergeCell ref="I109:N109"/>
    <mergeCell ref="O109:P109"/>
    <mergeCell ref="U109:W109"/>
    <mergeCell ref="Q109:R109"/>
    <mergeCell ref="Q110:R110"/>
    <mergeCell ref="U104:W104"/>
    <mergeCell ref="D103:E103"/>
    <mergeCell ref="F103:H103"/>
    <mergeCell ref="I103:N103"/>
    <mergeCell ref="O103:P103"/>
    <mergeCell ref="U103:W103"/>
    <mergeCell ref="Q103:R103"/>
    <mergeCell ref="Q104:R104"/>
    <mergeCell ref="S103:T103"/>
    <mergeCell ref="S104:T104"/>
    <mergeCell ref="Q105:R105"/>
    <mergeCell ref="Q106:R106"/>
    <mergeCell ref="Q107:R107"/>
    <mergeCell ref="Q108:R108"/>
    <mergeCell ref="D112:E112"/>
    <mergeCell ref="F112:H112"/>
    <mergeCell ref="I112:N112"/>
    <mergeCell ref="O112:P112"/>
    <mergeCell ref="D110:E110"/>
    <mergeCell ref="F110:H110"/>
    <mergeCell ref="D106:E106"/>
    <mergeCell ref="F106:H106"/>
    <mergeCell ref="I106:N106"/>
    <mergeCell ref="O106:P106"/>
    <mergeCell ref="U106:W106"/>
    <mergeCell ref="D105:E105"/>
    <mergeCell ref="F105:H105"/>
    <mergeCell ref="I105:N105"/>
    <mergeCell ref="O105:P105"/>
    <mergeCell ref="U105:W105"/>
    <mergeCell ref="D108:E108"/>
    <mergeCell ref="F108:H108"/>
    <mergeCell ref="I100:N100"/>
    <mergeCell ref="O100:P100"/>
    <mergeCell ref="U100:W100"/>
    <mergeCell ref="D99:E99"/>
    <mergeCell ref="F99:H99"/>
    <mergeCell ref="I99:N99"/>
    <mergeCell ref="O99:P99"/>
    <mergeCell ref="U99:W99"/>
    <mergeCell ref="I102:N102"/>
    <mergeCell ref="O102:P102"/>
    <mergeCell ref="U102:W102"/>
    <mergeCell ref="D101:E101"/>
    <mergeCell ref="F101:H101"/>
    <mergeCell ref="I101:N101"/>
    <mergeCell ref="O101:P101"/>
    <mergeCell ref="U101:W101"/>
    <mergeCell ref="Q101:R101"/>
    <mergeCell ref="Q102:R102"/>
    <mergeCell ref="U96:W96"/>
    <mergeCell ref="D95:E95"/>
    <mergeCell ref="F95:H95"/>
    <mergeCell ref="I95:N95"/>
    <mergeCell ref="O95:P95"/>
    <mergeCell ref="U95:W95"/>
    <mergeCell ref="Q95:R95"/>
    <mergeCell ref="Q96:R96"/>
    <mergeCell ref="S95:T95"/>
    <mergeCell ref="S96:T96"/>
    <mergeCell ref="Q97:R97"/>
    <mergeCell ref="Q98:R98"/>
    <mergeCell ref="Q99:R99"/>
    <mergeCell ref="Q100:R100"/>
    <mergeCell ref="D104:E104"/>
    <mergeCell ref="F104:H104"/>
    <mergeCell ref="I104:N104"/>
    <mergeCell ref="O104:P104"/>
    <mergeCell ref="D102:E102"/>
    <mergeCell ref="F102:H102"/>
    <mergeCell ref="D98:E98"/>
    <mergeCell ref="F98:H98"/>
    <mergeCell ref="I98:N98"/>
    <mergeCell ref="O98:P98"/>
    <mergeCell ref="U98:W98"/>
    <mergeCell ref="D97:E97"/>
    <mergeCell ref="F97:H97"/>
    <mergeCell ref="I97:N97"/>
    <mergeCell ref="O97:P97"/>
    <mergeCell ref="U97:W97"/>
    <mergeCell ref="D100:E100"/>
    <mergeCell ref="F100:H100"/>
    <mergeCell ref="I92:N92"/>
    <mergeCell ref="O92:P92"/>
    <mergeCell ref="U92:W92"/>
    <mergeCell ref="D91:E91"/>
    <mergeCell ref="F91:H91"/>
    <mergeCell ref="I91:N91"/>
    <mergeCell ref="O91:P91"/>
    <mergeCell ref="U91:W91"/>
    <mergeCell ref="I94:N94"/>
    <mergeCell ref="O94:P94"/>
    <mergeCell ref="U94:W94"/>
    <mergeCell ref="D93:E93"/>
    <mergeCell ref="F93:H93"/>
    <mergeCell ref="I93:N93"/>
    <mergeCell ref="O93:P93"/>
    <mergeCell ref="U93:W93"/>
    <mergeCell ref="Q93:R93"/>
    <mergeCell ref="Q94:R94"/>
    <mergeCell ref="U88:W88"/>
    <mergeCell ref="D87:E87"/>
    <mergeCell ref="F87:H87"/>
    <mergeCell ref="I87:N87"/>
    <mergeCell ref="O87:P87"/>
    <mergeCell ref="U87:W87"/>
    <mergeCell ref="Q87:R87"/>
    <mergeCell ref="Q88:R88"/>
    <mergeCell ref="S87:T87"/>
    <mergeCell ref="S88:T88"/>
    <mergeCell ref="Q89:R89"/>
    <mergeCell ref="Q90:R90"/>
    <mergeCell ref="Q91:R91"/>
    <mergeCell ref="Q92:R92"/>
    <mergeCell ref="D96:E96"/>
    <mergeCell ref="F96:H96"/>
    <mergeCell ref="I96:N96"/>
    <mergeCell ref="O96:P96"/>
    <mergeCell ref="D94:E94"/>
    <mergeCell ref="F94:H94"/>
    <mergeCell ref="D90:E90"/>
    <mergeCell ref="F90:H90"/>
    <mergeCell ref="I90:N90"/>
    <mergeCell ref="O90:P90"/>
    <mergeCell ref="U90:W90"/>
    <mergeCell ref="D89:E89"/>
    <mergeCell ref="F89:H89"/>
    <mergeCell ref="I89:N89"/>
    <mergeCell ref="O89:P89"/>
    <mergeCell ref="U89:W89"/>
    <mergeCell ref="D92:E92"/>
    <mergeCell ref="F92:H92"/>
    <mergeCell ref="I84:N84"/>
    <mergeCell ref="O84:P84"/>
    <mergeCell ref="U84:W84"/>
    <mergeCell ref="D83:E83"/>
    <mergeCell ref="F83:H83"/>
    <mergeCell ref="I83:N83"/>
    <mergeCell ref="O83:P83"/>
    <mergeCell ref="U83:W83"/>
    <mergeCell ref="I86:N86"/>
    <mergeCell ref="O86:P86"/>
    <mergeCell ref="U86:W86"/>
    <mergeCell ref="D85:E85"/>
    <mergeCell ref="F85:H85"/>
    <mergeCell ref="I85:N85"/>
    <mergeCell ref="O85:P85"/>
    <mergeCell ref="U85:W85"/>
    <mergeCell ref="Q85:R85"/>
    <mergeCell ref="Q86:R86"/>
    <mergeCell ref="U80:W80"/>
    <mergeCell ref="D79:E79"/>
    <mergeCell ref="F79:H79"/>
    <mergeCell ref="I79:N79"/>
    <mergeCell ref="O79:P79"/>
    <mergeCell ref="U79:W79"/>
    <mergeCell ref="Q79:R79"/>
    <mergeCell ref="Q80:R80"/>
    <mergeCell ref="S79:T79"/>
    <mergeCell ref="S80:T80"/>
    <mergeCell ref="Q81:R81"/>
    <mergeCell ref="Q82:R82"/>
    <mergeCell ref="Q83:R83"/>
    <mergeCell ref="Q84:R84"/>
    <mergeCell ref="D88:E88"/>
    <mergeCell ref="F88:H88"/>
    <mergeCell ref="I88:N88"/>
    <mergeCell ref="O88:P88"/>
    <mergeCell ref="D86:E86"/>
    <mergeCell ref="F86:H86"/>
    <mergeCell ref="D82:E82"/>
    <mergeCell ref="F82:H82"/>
    <mergeCell ref="I82:N82"/>
    <mergeCell ref="O82:P82"/>
    <mergeCell ref="U82:W82"/>
    <mergeCell ref="D81:E81"/>
    <mergeCell ref="F81:H81"/>
    <mergeCell ref="I81:N81"/>
    <mergeCell ref="O81:P81"/>
    <mergeCell ref="U81:W81"/>
    <mergeCell ref="D84:E84"/>
    <mergeCell ref="F84:H84"/>
    <mergeCell ref="I76:N76"/>
    <mergeCell ref="O76:P76"/>
    <mergeCell ref="U76:W76"/>
    <mergeCell ref="D75:E75"/>
    <mergeCell ref="F75:H75"/>
    <mergeCell ref="I75:N75"/>
    <mergeCell ref="O75:P75"/>
    <mergeCell ref="U75:W75"/>
    <mergeCell ref="I78:N78"/>
    <mergeCell ref="O78:P78"/>
    <mergeCell ref="U78:W78"/>
    <mergeCell ref="D77:E77"/>
    <mergeCell ref="F77:H77"/>
    <mergeCell ref="I77:N77"/>
    <mergeCell ref="O77:P77"/>
    <mergeCell ref="U77:W77"/>
    <mergeCell ref="Q77:R77"/>
    <mergeCell ref="Q78:R78"/>
    <mergeCell ref="U72:W72"/>
    <mergeCell ref="D71:E71"/>
    <mergeCell ref="F71:H71"/>
    <mergeCell ref="I71:N71"/>
    <mergeCell ref="O71:P71"/>
    <mergeCell ref="U71:W71"/>
    <mergeCell ref="Q71:R71"/>
    <mergeCell ref="Q72:R72"/>
    <mergeCell ref="S71:T71"/>
    <mergeCell ref="S72:T72"/>
    <mergeCell ref="Q73:R73"/>
    <mergeCell ref="Q74:R74"/>
    <mergeCell ref="Q75:R75"/>
    <mergeCell ref="Q76:R76"/>
    <mergeCell ref="D80:E80"/>
    <mergeCell ref="F80:H80"/>
    <mergeCell ref="I80:N80"/>
    <mergeCell ref="O80:P80"/>
    <mergeCell ref="D78:E78"/>
    <mergeCell ref="F78:H78"/>
    <mergeCell ref="D74:E74"/>
    <mergeCell ref="F74:H74"/>
    <mergeCell ref="I74:N74"/>
    <mergeCell ref="O74:P74"/>
    <mergeCell ref="U74:W74"/>
    <mergeCell ref="D73:E73"/>
    <mergeCell ref="F73:H73"/>
    <mergeCell ref="I73:N73"/>
    <mergeCell ref="O73:P73"/>
    <mergeCell ref="U73:W73"/>
    <mergeCell ref="D76:E76"/>
    <mergeCell ref="F76:H76"/>
    <mergeCell ref="I68:N68"/>
    <mergeCell ref="O68:P68"/>
    <mergeCell ref="U68:W68"/>
    <mergeCell ref="D67:E67"/>
    <mergeCell ref="F67:H67"/>
    <mergeCell ref="I67:N67"/>
    <mergeCell ref="O67:P67"/>
    <mergeCell ref="U67:W67"/>
    <mergeCell ref="I70:N70"/>
    <mergeCell ref="O70:P70"/>
    <mergeCell ref="U70:W70"/>
    <mergeCell ref="D69:E69"/>
    <mergeCell ref="F69:H69"/>
    <mergeCell ref="I69:N69"/>
    <mergeCell ref="O69:P69"/>
    <mergeCell ref="U69:W69"/>
    <mergeCell ref="Q69:R69"/>
    <mergeCell ref="Q70:R70"/>
    <mergeCell ref="U64:W64"/>
    <mergeCell ref="D63:E63"/>
    <mergeCell ref="F63:H63"/>
    <mergeCell ref="I63:N63"/>
    <mergeCell ref="O63:P63"/>
    <mergeCell ref="U63:W63"/>
    <mergeCell ref="Q63:R63"/>
    <mergeCell ref="Q64:R64"/>
    <mergeCell ref="S63:T63"/>
    <mergeCell ref="S64:T64"/>
    <mergeCell ref="Q65:R65"/>
    <mergeCell ref="Q66:R66"/>
    <mergeCell ref="Q67:R67"/>
    <mergeCell ref="Q68:R68"/>
    <mergeCell ref="D72:E72"/>
    <mergeCell ref="F72:H72"/>
    <mergeCell ref="I72:N72"/>
    <mergeCell ref="O72:P72"/>
    <mergeCell ref="D70:E70"/>
    <mergeCell ref="F70:H70"/>
    <mergeCell ref="D66:E66"/>
    <mergeCell ref="F66:H66"/>
    <mergeCell ref="I66:N66"/>
    <mergeCell ref="O66:P66"/>
    <mergeCell ref="U66:W66"/>
    <mergeCell ref="D65:E65"/>
    <mergeCell ref="F65:H65"/>
    <mergeCell ref="I65:N65"/>
    <mergeCell ref="O65:P65"/>
    <mergeCell ref="U65:W65"/>
    <mergeCell ref="D68:E68"/>
    <mergeCell ref="F68:H68"/>
    <mergeCell ref="I60:N60"/>
    <mergeCell ref="O60:P60"/>
    <mergeCell ref="U60:W60"/>
    <mergeCell ref="D59:E59"/>
    <mergeCell ref="F59:H59"/>
    <mergeCell ref="I59:N59"/>
    <mergeCell ref="O59:P59"/>
    <mergeCell ref="U59:W59"/>
    <mergeCell ref="I62:N62"/>
    <mergeCell ref="O62:P62"/>
    <mergeCell ref="U62:W62"/>
    <mergeCell ref="D61:E61"/>
    <mergeCell ref="F61:H61"/>
    <mergeCell ref="I61:N61"/>
    <mergeCell ref="O61:P61"/>
    <mergeCell ref="U61:W61"/>
    <mergeCell ref="Q61:R61"/>
    <mergeCell ref="Q62:R62"/>
    <mergeCell ref="U56:W56"/>
    <mergeCell ref="D55:E55"/>
    <mergeCell ref="F55:H55"/>
    <mergeCell ref="I55:N55"/>
    <mergeCell ref="O55:P55"/>
    <mergeCell ref="U55:W55"/>
    <mergeCell ref="Q55:R55"/>
    <mergeCell ref="Q56:R56"/>
    <mergeCell ref="S55:T55"/>
    <mergeCell ref="S56:T56"/>
    <mergeCell ref="Q57:R57"/>
    <mergeCell ref="Q58:R58"/>
    <mergeCell ref="Q59:R59"/>
    <mergeCell ref="Q60:R60"/>
    <mergeCell ref="D64:E64"/>
    <mergeCell ref="F64:H64"/>
    <mergeCell ref="I64:N64"/>
    <mergeCell ref="O64:P64"/>
    <mergeCell ref="D62:E62"/>
    <mergeCell ref="F62:H62"/>
    <mergeCell ref="D58:E58"/>
    <mergeCell ref="F58:H58"/>
    <mergeCell ref="I58:N58"/>
    <mergeCell ref="O58:P58"/>
    <mergeCell ref="U58:W58"/>
    <mergeCell ref="D57:E57"/>
    <mergeCell ref="F57:H57"/>
    <mergeCell ref="I57:N57"/>
    <mergeCell ref="O57:P57"/>
    <mergeCell ref="U57:W57"/>
    <mergeCell ref="D60:E60"/>
    <mergeCell ref="F60:H60"/>
    <mergeCell ref="D52:E52"/>
    <mergeCell ref="F52:H52"/>
    <mergeCell ref="I52:N52"/>
    <mergeCell ref="O52:P52"/>
    <mergeCell ref="U52:W52"/>
    <mergeCell ref="D51:E51"/>
    <mergeCell ref="F51:H51"/>
    <mergeCell ref="I51:N51"/>
    <mergeCell ref="O51:P51"/>
    <mergeCell ref="U51:W51"/>
    <mergeCell ref="I54:N54"/>
    <mergeCell ref="O54:P54"/>
    <mergeCell ref="U54:W54"/>
    <mergeCell ref="D53:E53"/>
    <mergeCell ref="F53:H53"/>
    <mergeCell ref="I53:N53"/>
    <mergeCell ref="O53:P53"/>
    <mergeCell ref="U53:W53"/>
    <mergeCell ref="Q53:R53"/>
    <mergeCell ref="Q54:R54"/>
    <mergeCell ref="U45:W45"/>
    <mergeCell ref="Q45:R45"/>
    <mergeCell ref="Q46:R46"/>
    <mergeCell ref="U48:W48"/>
    <mergeCell ref="D47:E47"/>
    <mergeCell ref="F47:H47"/>
    <mergeCell ref="I47:N47"/>
    <mergeCell ref="O47:P47"/>
    <mergeCell ref="U47:W47"/>
    <mergeCell ref="Q47:R47"/>
    <mergeCell ref="Q48:R48"/>
    <mergeCell ref="S48:T48"/>
    <mergeCell ref="Q49:R49"/>
    <mergeCell ref="Q50:R50"/>
    <mergeCell ref="Q51:R51"/>
    <mergeCell ref="Q52:R52"/>
    <mergeCell ref="D56:E56"/>
    <mergeCell ref="F56:H56"/>
    <mergeCell ref="I56:N56"/>
    <mergeCell ref="O56:P56"/>
    <mergeCell ref="D54:E54"/>
    <mergeCell ref="F54:H54"/>
    <mergeCell ref="D50:E50"/>
    <mergeCell ref="F50:H50"/>
    <mergeCell ref="I50:N50"/>
    <mergeCell ref="O50:P50"/>
    <mergeCell ref="U50:W50"/>
    <mergeCell ref="D49:E49"/>
    <mergeCell ref="F49:H49"/>
    <mergeCell ref="I49:N49"/>
    <mergeCell ref="O49:P49"/>
    <mergeCell ref="U49:W49"/>
    <mergeCell ref="Q42:R42"/>
    <mergeCell ref="Q43:R43"/>
    <mergeCell ref="Q44:R44"/>
    <mergeCell ref="D48:E48"/>
    <mergeCell ref="F48:H48"/>
    <mergeCell ref="I48:N48"/>
    <mergeCell ref="O48:P48"/>
    <mergeCell ref="D46:E46"/>
    <mergeCell ref="F46:H46"/>
    <mergeCell ref="I46:N46"/>
    <mergeCell ref="D41:E41"/>
    <mergeCell ref="F41:H41"/>
    <mergeCell ref="I41:N41"/>
    <mergeCell ref="O41:P41"/>
    <mergeCell ref="U41:W41"/>
    <mergeCell ref="Q41:R41"/>
    <mergeCell ref="D43:E43"/>
    <mergeCell ref="F43:H43"/>
    <mergeCell ref="I43:N43"/>
    <mergeCell ref="O43:P43"/>
    <mergeCell ref="U43:W43"/>
    <mergeCell ref="D42:E42"/>
    <mergeCell ref="F42:H42"/>
    <mergeCell ref="I42:N42"/>
    <mergeCell ref="O42:P42"/>
    <mergeCell ref="U42:W42"/>
    <mergeCell ref="O46:P46"/>
    <mergeCell ref="U46:W46"/>
    <mergeCell ref="D45:E45"/>
    <mergeCell ref="F45:H45"/>
    <mergeCell ref="I45:N45"/>
    <mergeCell ref="O45:P45"/>
    <mergeCell ref="O38:P38"/>
    <mergeCell ref="U38:W38"/>
    <mergeCell ref="O35:P35"/>
    <mergeCell ref="D40:E40"/>
    <mergeCell ref="F40:H40"/>
    <mergeCell ref="I40:N40"/>
    <mergeCell ref="O40:P40"/>
    <mergeCell ref="U40:W40"/>
    <mergeCell ref="D39:E39"/>
    <mergeCell ref="F39:H39"/>
    <mergeCell ref="I39:N39"/>
    <mergeCell ref="O39:P39"/>
    <mergeCell ref="D36:E36"/>
    <mergeCell ref="F36:H36"/>
    <mergeCell ref="I36:N36"/>
    <mergeCell ref="O36:P36"/>
    <mergeCell ref="U36:W36"/>
    <mergeCell ref="D37:E37"/>
    <mergeCell ref="F37:H37"/>
    <mergeCell ref="I37:N37"/>
    <mergeCell ref="O37:P37"/>
    <mergeCell ref="U37:W37"/>
    <mergeCell ref="I32:K32"/>
    <mergeCell ref="L32:R32"/>
    <mergeCell ref="D35:E35"/>
    <mergeCell ref="F35:H35"/>
    <mergeCell ref="I35:N35"/>
    <mergeCell ref="B15:E15"/>
    <mergeCell ref="F15:H15"/>
    <mergeCell ref="I15:AH15"/>
    <mergeCell ref="I16:M16"/>
    <mergeCell ref="N16:V16"/>
    <mergeCell ref="A17:E17"/>
    <mergeCell ref="F17:H17"/>
    <mergeCell ref="I17:M17"/>
    <mergeCell ref="N17:V17"/>
    <mergeCell ref="AD23:AE23"/>
    <mergeCell ref="J24:T24"/>
    <mergeCell ref="U30:V30"/>
    <mergeCell ref="X30:Y30"/>
    <mergeCell ref="AA30:AB30"/>
    <mergeCell ref="AD30:AE30"/>
    <mergeCell ref="U23:V23"/>
    <mergeCell ref="X23:Y23"/>
    <mergeCell ref="AA23:AB23"/>
    <mergeCell ref="E21:I21"/>
    <mergeCell ref="J21:T21"/>
    <mergeCell ref="U21:W21"/>
    <mergeCell ref="X21:Z21"/>
    <mergeCell ref="AA21:AC21"/>
    <mergeCell ref="X27:Y27"/>
    <mergeCell ref="AA27:AB27"/>
    <mergeCell ref="AD27:AE27"/>
    <mergeCell ref="J28:T28"/>
    <mergeCell ref="U28:V28"/>
    <mergeCell ref="X28:Y28"/>
    <mergeCell ref="AA28:AB28"/>
    <mergeCell ref="AD28:AE28"/>
    <mergeCell ref="J27:L27"/>
    <mergeCell ref="M27:S27"/>
    <mergeCell ref="E28:I30"/>
    <mergeCell ref="J29:T29"/>
    <mergeCell ref="J30:T30"/>
    <mergeCell ref="U29:V29"/>
    <mergeCell ref="X29:Y29"/>
    <mergeCell ref="AA29:AB29"/>
    <mergeCell ref="AD29:AE29"/>
    <mergeCell ref="AD21:AF21"/>
    <mergeCell ref="E22:I22"/>
    <mergeCell ref="U22:V22"/>
    <mergeCell ref="X22:Y22"/>
    <mergeCell ref="AA22:AB22"/>
    <mergeCell ref="AD22:AE22"/>
    <mergeCell ref="E23:I27"/>
    <mergeCell ref="J23:T23"/>
    <mergeCell ref="U24:V24"/>
    <mergeCell ref="X24:Y24"/>
    <mergeCell ref="AA24:AB24"/>
    <mergeCell ref="AD24:AE24"/>
    <mergeCell ref="J25:T25"/>
    <mergeCell ref="D44:E44"/>
    <mergeCell ref="F44:H44"/>
    <mergeCell ref="I44:N44"/>
    <mergeCell ref="O44:P44"/>
    <mergeCell ref="U44:W44"/>
    <mergeCell ref="U39:W39"/>
    <mergeCell ref="D38:E38"/>
    <mergeCell ref="F38:H38"/>
    <mergeCell ref="I38:N38"/>
    <mergeCell ref="U25:V25"/>
    <mergeCell ref="X25:Y25"/>
    <mergeCell ref="AA25:AB25"/>
    <mergeCell ref="AD25:AE25"/>
    <mergeCell ref="J26:T26"/>
    <mergeCell ref="U26:V26"/>
    <mergeCell ref="X26:Y26"/>
    <mergeCell ref="AA26:AB26"/>
    <mergeCell ref="AD26:AE26"/>
    <mergeCell ref="U27:V27"/>
  </mergeCells>
  <phoneticPr fontId="4"/>
  <conditionalFormatting sqref="A5:AC5 A12:E13 K12:N13 V12:V13 A11:S11 Q12:R13 AG12 A9:AS10 AL12:AS12 X11:AS11 AO6:AO7 AG6:AG7 A236:W236 A36:N235 A6:AE7 A14:AS14 AN13:AS13 X13 Y12:Z12 A35:Q35 U35 Z236:AS236 A3:AS4 A34:W34 Z34:AS34 U36:X235 AD61:AS235 AD35:AS46 AD47:AD60 AF47:AS60 AE48:AE60 A8:AD8 A19 C19:AD19 AS6:AS8 AS19 A32:AS33">
    <cfRule type="containsText" dxfId="62" priority="53" stopIfTrue="1" operator="containsText" text="【※入力】">
      <formula>NOT(ISERROR(SEARCH("【※入力】",A3)))</formula>
    </cfRule>
    <cfRule type="containsText" dxfId="61" priority="54" stopIfTrue="1" operator="containsText" text="【※選択】">
      <formula>NOT(ISERROR(SEARCH("【※選択】",A3)))</formula>
    </cfRule>
  </conditionalFormatting>
  <conditionalFormatting sqref="A5:AC5 A12:E13 K12:N13 V12:V13 A11:S11 Q12:R13 AG12 A9:AS10 AL12:AS12 X11:AS11 AO6:AO7 AG6:AG7 A236:W236 A36:N235 A6:AE7 A14:AS14 AN13:AS13 X13 Y12:Z12 A35:Q35 U35 Z236:AS236 A3:AS4 A34:W34 Z34:AS34 U36:X235 AD61:AS235 AD35:AS46 AD47:AD60 AF47:AS60 AE48:AE60 A8:AD8 A19 C19:AD19 AS6:AS8 AS19 A32:AS33">
    <cfRule type="containsText" dxfId="60" priority="52" stopIfTrue="1" operator="containsText" text="※リストから選択して下さい">
      <formula>NOT(ISERROR(SEARCH("※リストから選択して下さい",A3)))</formula>
    </cfRule>
  </conditionalFormatting>
  <conditionalFormatting sqref="AK6:AK7">
    <cfRule type="containsText" dxfId="59" priority="50" stopIfTrue="1" operator="containsText" text="【※入力】">
      <formula>NOT(ISERROR(SEARCH("【※入力】",AK6)))</formula>
    </cfRule>
    <cfRule type="containsText" dxfId="58" priority="51" stopIfTrue="1" operator="containsText" text="【※選択】">
      <formula>NOT(ISERROR(SEARCH("【※選択】",AK6)))</formula>
    </cfRule>
  </conditionalFormatting>
  <conditionalFormatting sqref="AK6:AK7">
    <cfRule type="containsText" dxfId="57" priority="49" stopIfTrue="1" operator="containsText" text="※リストから選択して下さい">
      <formula>NOT(ISERROR(SEARCH("※リストから選択して下さい",AK6)))</formula>
    </cfRule>
  </conditionalFormatting>
  <conditionalFormatting sqref="F12:J13">
    <cfRule type="containsText" dxfId="56" priority="47" stopIfTrue="1" operator="containsText" text="【※入力】">
      <formula>NOT(ISERROR(SEARCH("【※入力】",F12)))</formula>
    </cfRule>
    <cfRule type="containsText" dxfId="55" priority="48" stopIfTrue="1" operator="containsText" text="【※選択】">
      <formula>NOT(ISERROR(SEARCH("【※選択】",F12)))</formula>
    </cfRule>
  </conditionalFormatting>
  <conditionalFormatting sqref="F12:J13">
    <cfRule type="containsText" dxfId="54" priority="46" stopIfTrue="1" operator="containsText" text="※リストから選択して下さい">
      <formula>NOT(ISERROR(SEARCH("※リストから選択して下さい",F12)))</formula>
    </cfRule>
  </conditionalFormatting>
  <conditionalFormatting sqref="T11:W11">
    <cfRule type="containsText" dxfId="53" priority="44" stopIfTrue="1" operator="containsText" text="【※入力】">
      <formula>NOT(ISERROR(SEARCH("【※入力】",T11)))</formula>
    </cfRule>
    <cfRule type="containsText" dxfId="52" priority="45" stopIfTrue="1" operator="containsText" text="【※選択】">
      <formula>NOT(ISERROR(SEARCH("【※選択】",T11)))</formula>
    </cfRule>
  </conditionalFormatting>
  <conditionalFormatting sqref="T11:W11">
    <cfRule type="containsText" dxfId="51" priority="43" stopIfTrue="1" operator="containsText" text="※リストから選択して下さい">
      <formula>NOT(ISERROR(SEARCH("※リストから選択して下さい",T11)))</formula>
    </cfRule>
  </conditionalFormatting>
  <conditionalFormatting sqref="AD12:AE12">
    <cfRule type="containsText" dxfId="50" priority="41" stopIfTrue="1" operator="containsText" text="【※入力】">
      <formula>NOT(ISERROR(SEARCH("【※入力】",AD12)))</formula>
    </cfRule>
    <cfRule type="containsText" dxfId="49" priority="42" stopIfTrue="1" operator="containsText" text="【※選択】">
      <formula>NOT(ISERROR(SEARCH("【※選択】",AD12)))</formula>
    </cfRule>
  </conditionalFormatting>
  <conditionalFormatting sqref="AD12:AE12">
    <cfRule type="containsText" dxfId="48" priority="40" stopIfTrue="1" operator="containsText" text="※リストから選択して下さい">
      <formula>NOT(ISERROR(SEARCH("※リストから選択して下さい",AD12)))</formula>
    </cfRule>
  </conditionalFormatting>
  <conditionalFormatting sqref="S12:S13">
    <cfRule type="containsText" dxfId="47" priority="38" stopIfTrue="1" operator="containsText" text="【※入力】">
      <formula>NOT(ISERROR(SEARCH("【※入力】",S12)))</formula>
    </cfRule>
    <cfRule type="containsText" dxfId="46" priority="39" stopIfTrue="1" operator="containsText" text="【※選択】">
      <formula>NOT(ISERROR(SEARCH("【※選択】",S12)))</formula>
    </cfRule>
  </conditionalFormatting>
  <conditionalFormatting sqref="S12:S13">
    <cfRule type="containsText" dxfId="45" priority="37" stopIfTrue="1" operator="containsText" text="※リストから選択して下さい">
      <formula>NOT(ISERROR(SEARCH("※リストから選択して下さい",S12)))</formula>
    </cfRule>
  </conditionalFormatting>
  <conditionalFormatting sqref="AG13">
    <cfRule type="containsText" dxfId="44" priority="35" stopIfTrue="1" operator="containsText" text="【※入力】">
      <formula>NOT(ISERROR(SEARCH("【※入力】",AG13)))</formula>
    </cfRule>
    <cfRule type="containsText" dxfId="43" priority="36" stopIfTrue="1" operator="containsText" text="【※選択】">
      <formula>NOT(ISERROR(SEARCH("【※選択】",AG13)))</formula>
    </cfRule>
  </conditionalFormatting>
  <conditionalFormatting sqref="AG13">
    <cfRule type="containsText" dxfId="42" priority="34" stopIfTrue="1" operator="containsText" text="※リストから選択して下さい">
      <formula>NOT(ISERROR(SEARCH("※リストから選択して下さい",AG13)))</formula>
    </cfRule>
  </conditionalFormatting>
  <conditionalFormatting sqref="AE13:AH13">
    <cfRule type="containsText" dxfId="41" priority="32" stopIfTrue="1" operator="containsText" text="【※入力】">
      <formula>NOT(ISERROR(SEARCH("【※入力】",AE13)))</formula>
    </cfRule>
    <cfRule type="containsText" dxfId="40" priority="33" stopIfTrue="1" operator="containsText" text="【※選択】">
      <formula>NOT(ISERROR(SEARCH("【※選択】",AE13)))</formula>
    </cfRule>
  </conditionalFormatting>
  <conditionalFormatting sqref="AE13:AH13">
    <cfRule type="containsText" dxfId="39" priority="31" stopIfTrue="1" operator="containsText" text="※リストから選択して下さい">
      <formula>NOT(ISERROR(SEARCH("※リストから選択して下さい",AE13)))</formula>
    </cfRule>
  </conditionalFormatting>
  <conditionalFormatting sqref="AI13 AN13">
    <cfRule type="containsText" dxfId="38" priority="29" stopIfTrue="1" operator="containsText" text="【※入力】">
      <formula>NOT(ISERROR(SEARCH("【※入力】",AI13)))</formula>
    </cfRule>
    <cfRule type="containsText" dxfId="37" priority="30" stopIfTrue="1" operator="containsText" text="【※選択】">
      <formula>NOT(ISERROR(SEARCH("【※選択】",AI13)))</formula>
    </cfRule>
  </conditionalFormatting>
  <conditionalFormatting sqref="AI13 AN13">
    <cfRule type="containsText" dxfId="36" priority="28" stopIfTrue="1" operator="containsText" text="※リストから選択して下さい">
      <formula>NOT(ISERROR(SEARCH("※リストから選択して下さい",AI13)))</formula>
    </cfRule>
  </conditionalFormatting>
  <conditionalFormatting sqref="Z13">
    <cfRule type="containsText" dxfId="35" priority="26" stopIfTrue="1" operator="containsText" text="【※入力】">
      <formula>NOT(ISERROR(SEARCH("【※入力】",Z13)))</formula>
    </cfRule>
    <cfRule type="containsText" dxfId="34" priority="27" stopIfTrue="1" operator="containsText" text="【※選択】">
      <formula>NOT(ISERROR(SEARCH("【※選択】",Z13)))</formula>
    </cfRule>
  </conditionalFormatting>
  <conditionalFormatting sqref="Z13">
    <cfRule type="containsText" dxfId="33" priority="25" stopIfTrue="1" operator="containsText" text="※リストから選択して下さい">
      <formula>NOT(ISERROR(SEARCH("※リストから選択して下さい",Z13)))</formula>
    </cfRule>
  </conditionalFormatting>
  <conditionalFormatting sqref="AD13">
    <cfRule type="containsText" dxfId="32" priority="23" stopIfTrue="1" operator="containsText" text="【※入力】">
      <formula>NOT(ISERROR(SEARCH("【※入力】",AD13)))</formula>
    </cfRule>
    <cfRule type="containsText" dxfId="31" priority="24" stopIfTrue="1" operator="containsText" text="【※選択】">
      <formula>NOT(ISERROR(SEARCH("【※選択】",AD13)))</formula>
    </cfRule>
  </conditionalFormatting>
  <conditionalFormatting sqref="AD13">
    <cfRule type="containsText" dxfId="30" priority="22" stopIfTrue="1" operator="containsText" text="※リストから選択して下さい">
      <formula>NOT(ISERROR(SEARCH("※リストから選択して下さい",AD13)))</formula>
    </cfRule>
  </conditionalFormatting>
  <conditionalFormatting sqref="AE47">
    <cfRule type="containsText" dxfId="29" priority="14" stopIfTrue="1" operator="containsText" text="【※入力】">
      <formula>NOT(ISERROR(SEARCH("【※入力】",AE47)))</formula>
    </cfRule>
    <cfRule type="containsText" dxfId="28" priority="15" stopIfTrue="1" operator="containsText" text="【※選択】">
      <formula>NOT(ISERROR(SEARCH("【※選択】",AE47)))</formula>
    </cfRule>
  </conditionalFormatting>
  <conditionalFormatting sqref="AE47">
    <cfRule type="containsText" dxfId="27" priority="13" stopIfTrue="1" operator="containsText" text="※リストから選択して下さい">
      <formula>NOT(ISERROR(SEARCH("※リストから選択して下さい",AE47)))</formula>
    </cfRule>
  </conditionalFormatting>
  <conditionalFormatting sqref="B19">
    <cfRule type="containsText" dxfId="26" priority="5" stopIfTrue="1" operator="containsText" text="【※入力】">
      <formula>NOT(ISERROR(SEARCH("【※入力】",B19)))</formula>
    </cfRule>
    <cfRule type="containsText" dxfId="25" priority="6" stopIfTrue="1" operator="containsText" text="【※選択】">
      <formula>NOT(ISERROR(SEARCH("【※選択】",B19)))</formula>
    </cfRule>
  </conditionalFormatting>
  <conditionalFormatting sqref="B19">
    <cfRule type="containsText" dxfId="24" priority="4" stopIfTrue="1" operator="containsText" text="※リストから選択して下さい">
      <formula>NOT(ISERROR(SEARCH("※リストから選択して下さい",B19)))</formula>
    </cfRule>
  </conditionalFormatting>
  <conditionalFormatting sqref="AF12">
    <cfRule type="containsText" dxfId="23" priority="2" stopIfTrue="1" operator="containsText" text="【※入力】">
      <formula>NOT(ISERROR(SEARCH("【※入力】",AF12)))</formula>
    </cfRule>
    <cfRule type="containsText" dxfId="22" priority="3" stopIfTrue="1" operator="containsText" text="【※選択】">
      <formula>NOT(ISERROR(SEARCH("【※選択】",AF12)))</formula>
    </cfRule>
  </conditionalFormatting>
  <conditionalFormatting sqref="AF12">
    <cfRule type="containsText" dxfId="21" priority="1" stopIfTrue="1" operator="containsText" text="※リストから選択して下さい">
      <formula>NOT(ISERROR(SEARCH("※リストから選択して下さい",AF12)))</formula>
    </cfRule>
  </conditionalFormatting>
  <dataValidations count="4">
    <dataValidation type="list" allowBlank="1" showInputMessage="1" showErrorMessage="1" sqref="L32:R32">
      <formula1>$AU$32:$AU$35</formula1>
    </dataValidation>
    <dataValidation allowBlank="1" showInputMessage="1" showErrorMessage="1" promptTitle="加盟登録団体名" prompt="でご記入下さい。" sqref="I15:AH15"/>
    <dataValidation type="list" allowBlank="1" showInputMessage="1" showErrorMessage="1" sqref="Q36:R235">
      <formula1>$AU$36:$AU$56</formula1>
    </dataValidation>
    <dataValidation type="list" allowBlank="1" showInputMessage="1" showErrorMessage="1" sqref="X36:AC235">
      <formula1>$AU$57:$AU$59</formula1>
    </dataValidation>
  </dataValidations>
  <pageMargins left="0.51181102362204722" right="0.51181102362204722" top="0.74803149606299213" bottom="0.74803149606299213" header="0.31496062992125984" footer="0.31496062992125984"/>
  <pageSetup paperSize="9" scale="84" orientation="landscape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0" stopIfTrue="1" operator="containsText" text="【※入力】" id="{0E18C021-39AA-4E3E-9BE8-7E08CED29892}">
            <xm:f>NOT(ISERROR(SEARCH("【※入力】",参加団体調査!A220)))</xm:f>
            <x14:dxf>
              <font>
                <strike val="0"/>
                <color rgb="FFFF0000"/>
              </font>
            </x14:dxf>
          </x14:cfRule>
          <x14:cfRule type="containsText" priority="21" stopIfTrue="1" operator="containsText" text="【※選択】" id="{03D9D4AB-50B6-4F1C-B928-F0717C5E8824}">
            <xm:f>NOT(ISERROR(SEARCH("【※選択】",参加団体調査!A220)))</xm:f>
            <x14:dxf>
              <font>
                <strike val="0"/>
                <color rgb="FFFF0000"/>
              </font>
            </x14:dxf>
          </x14:cfRule>
          <xm:sqref>T27 A21:J21 A28:J31 A23:J26 A22:E22 J22 U21:X21 AA21 AD21 AG21:AS21 A20:AS20 U22:AS31 A27:M27</xm:sqref>
        </x14:conditionalFormatting>
        <x14:conditionalFormatting xmlns:xm="http://schemas.microsoft.com/office/excel/2006/main">
          <x14:cfRule type="containsText" priority="19" stopIfTrue="1" operator="containsText" text="※リストから選択して下さい" id="{74BC25A0-0CB3-474D-80D3-55B44A610782}">
            <xm:f>NOT(ISERROR(SEARCH("※リストから選択して下さい",参加団体調査!A220)))</xm:f>
            <x14:dxf>
              <font>
                <b/>
                <i val="0"/>
                <strike val="0"/>
              </font>
            </x14:dxf>
          </x14:cfRule>
          <xm:sqref>T27 A21:J21 A28:J31 A23:J26 A22:E22 J22 U21:X21 AA21 AD21 AG21:AS21 A20:AS20 U22:AS31 A27:M27</xm:sqref>
        </x14:conditionalFormatting>
        <x14:conditionalFormatting xmlns:xm="http://schemas.microsoft.com/office/excel/2006/main">
          <x14:cfRule type="containsText" priority="254" stopIfTrue="1" operator="containsText" text="【※入力】" id="{92128591-046D-4451-960D-5EB8838A5D0E}">
            <xm:f>NOT(ISERROR(SEARCH("【※入力】",参加団体調査!A1)))</xm:f>
            <x14:dxf>
              <font>
                <strike val="0"/>
                <color rgb="FFFF0000"/>
              </font>
            </x14:dxf>
          </x14:cfRule>
          <x14:cfRule type="containsText" priority="255" stopIfTrue="1" operator="containsText" text="【※選択】" id="{16903223-7F01-4973-A307-F5FB2C46DCDB}">
            <xm:f>NOT(ISERROR(SEARCH("【※選択】",参加団体調査!A1)))</xm:f>
            <x14:dxf>
              <font>
                <strike val="0"/>
                <color rgb="FFFF0000"/>
              </font>
            </x14:dxf>
          </x14:cfRule>
          <xm:sqref>A1:A2</xm:sqref>
        </x14:conditionalFormatting>
        <x14:conditionalFormatting xmlns:xm="http://schemas.microsoft.com/office/excel/2006/main">
          <x14:cfRule type="containsText" priority="280" stopIfTrue="1" operator="containsText" text="※リストから選択して下さい" id="{841A5819-ADFD-450F-84AF-0BA1D5F3C3BC}">
            <xm:f>NOT(ISERROR(SEARCH("※リストから選択して下さい",参加団体調査!A1)))</xm:f>
            <x14:dxf>
              <font>
                <b/>
                <i val="0"/>
                <strike val="0"/>
              </font>
            </x14:dxf>
          </x14:cfRule>
          <xm:sqref>A1:AS2</xm:sqref>
        </x14:conditionalFormatting>
        <x14:conditionalFormatting xmlns:xm="http://schemas.microsoft.com/office/excel/2006/main">
          <x14:cfRule type="containsText" priority="281" stopIfTrue="1" operator="containsText" text="【※入力】" id="{0E18C021-39AA-4E3E-9BE8-7E08CED29892}">
            <xm:f>NOT(ISERROR(SEARCH("【※入力】",参加団体調査!A216)))</xm:f>
            <x14:dxf>
              <font>
                <strike val="0"/>
                <color rgb="FFFF0000"/>
              </font>
            </x14:dxf>
          </x14:cfRule>
          <x14:cfRule type="containsText" priority="282" stopIfTrue="1" operator="containsText" text="【※選択】" id="{03D9D4AB-50B6-4F1C-B928-F0717C5E8824}">
            <xm:f>NOT(ISERROR(SEARCH("【※選択】",参加団体調査!A216)))</xm:f>
            <x14:dxf>
              <font>
                <strike val="0"/>
                <color rgb="FFFF0000"/>
              </font>
            </x14:dxf>
          </x14:cfRule>
          <xm:sqref>A17:A18 F17:AS18 A15:AS16</xm:sqref>
        </x14:conditionalFormatting>
        <x14:conditionalFormatting xmlns:xm="http://schemas.microsoft.com/office/excel/2006/main">
          <x14:cfRule type="containsText" priority="309" stopIfTrue="1" operator="containsText" text="※リストから選択して下さい" id="{74BC25A0-0CB3-474D-80D3-55B44A610782}">
            <xm:f>NOT(ISERROR(SEARCH("※リストから選択して下さい",参加団体調査!A216)))</xm:f>
            <x14:dxf>
              <font>
                <b/>
                <i val="0"/>
                <strike val="0"/>
              </font>
            </x14:dxf>
          </x14:cfRule>
          <xm:sqref>A17:A18 F17:AS18 A15:AS16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U59"/>
  <sheetViews>
    <sheetView tabSelected="1" topLeftCell="A32" workbookViewId="0">
      <selection activeCell="B37" sqref="B37"/>
    </sheetView>
  </sheetViews>
  <sheetFormatPr defaultColWidth="3.5" defaultRowHeight="13.5"/>
  <cols>
    <col min="47" max="47" width="0" hidden="1" customWidth="1"/>
  </cols>
  <sheetData>
    <row r="1" spans="1:47" ht="25.5">
      <c r="A1" s="310" t="s">
        <v>270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0"/>
      <c r="AM1" s="310"/>
      <c r="AN1" s="310"/>
      <c r="AO1" s="310"/>
      <c r="AP1" s="310"/>
      <c r="AQ1" s="310"/>
      <c r="AR1" s="310"/>
      <c r="AS1" s="310"/>
    </row>
    <row r="2" spans="1:47" ht="20.25">
      <c r="A2" s="311" t="s">
        <v>0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1"/>
      <c r="AM2" s="311"/>
      <c r="AN2" s="311"/>
      <c r="AO2" s="311"/>
      <c r="AP2" s="311"/>
      <c r="AQ2" s="311"/>
      <c r="AR2" s="311"/>
      <c r="AS2" s="311"/>
    </row>
    <row r="3" spans="1:47" ht="30">
      <c r="A3" s="53" t="s">
        <v>262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54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</row>
    <row r="4" spans="1:47" ht="30">
      <c r="A4" s="55"/>
      <c r="B4" s="56" t="s">
        <v>111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8"/>
      <c r="U4" s="57"/>
      <c r="V4" s="57"/>
      <c r="W4" s="57"/>
      <c r="X4" s="57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</row>
    <row r="5" spans="1:47" ht="30">
      <c r="A5" s="55"/>
      <c r="B5" s="139" t="s">
        <v>259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8"/>
      <c r="U5" s="57"/>
      <c r="V5" s="57"/>
      <c r="W5" s="57"/>
      <c r="X5" s="57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</row>
    <row r="6" spans="1:47" ht="18" customHeight="1">
      <c r="A6" s="55"/>
      <c r="B6" s="60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8"/>
      <c r="U6" s="57"/>
      <c r="V6" s="57"/>
      <c r="W6" s="57"/>
      <c r="X6" s="57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</row>
    <row r="7" spans="1:47" ht="30">
      <c r="A7" s="53"/>
      <c r="B7" s="470" t="s">
        <v>2</v>
      </c>
      <c r="C7" s="470"/>
      <c r="D7" s="470"/>
      <c r="E7" s="470"/>
      <c r="F7" s="471" t="str">
        <f>IF(I7="","【※入力】","【入力済】")</f>
        <v>【入力済】</v>
      </c>
      <c r="G7" s="471"/>
      <c r="H7" s="471"/>
      <c r="I7" s="528">
        <f>参加団体調査!I5</f>
        <v>0</v>
      </c>
      <c r="J7" s="529"/>
      <c r="K7" s="529"/>
      <c r="L7" s="529"/>
      <c r="M7" s="529"/>
      <c r="N7" s="529"/>
      <c r="O7" s="529"/>
      <c r="P7" s="529"/>
      <c r="Q7" s="529"/>
      <c r="R7" s="529"/>
      <c r="S7" s="529"/>
      <c r="T7" s="529"/>
      <c r="U7" s="529"/>
      <c r="V7" s="529"/>
      <c r="W7" s="529"/>
      <c r="X7" s="529"/>
      <c r="Y7" s="529"/>
      <c r="Z7" s="529"/>
      <c r="AA7" s="529"/>
      <c r="AB7" s="529"/>
      <c r="AC7" s="529"/>
      <c r="AD7" s="529"/>
      <c r="AE7" s="529"/>
      <c r="AF7" s="529"/>
      <c r="AG7" s="529"/>
      <c r="AH7" s="530"/>
      <c r="AI7" s="151"/>
      <c r="AJ7" s="21"/>
      <c r="AK7" s="152"/>
      <c r="AL7" s="21"/>
      <c r="AM7" s="21"/>
      <c r="AN7" s="21"/>
      <c r="AO7" s="21"/>
      <c r="AP7" s="21"/>
      <c r="AQ7" s="21"/>
      <c r="AR7" s="21"/>
      <c r="AS7" s="21"/>
    </row>
    <row r="8" spans="1:47" ht="15.75">
      <c r="A8" s="153"/>
      <c r="B8" s="153"/>
      <c r="C8" s="153"/>
      <c r="D8" s="153"/>
      <c r="E8" s="153"/>
      <c r="F8" s="153"/>
      <c r="G8" s="153"/>
      <c r="H8" s="153"/>
      <c r="I8" s="531" t="s">
        <v>129</v>
      </c>
      <c r="J8" s="532"/>
      <c r="K8" s="532"/>
      <c r="L8" s="532"/>
      <c r="M8" s="532"/>
      <c r="N8" s="531" t="s">
        <v>130</v>
      </c>
      <c r="O8" s="532"/>
      <c r="P8" s="532"/>
      <c r="Q8" s="532"/>
      <c r="R8" s="532"/>
      <c r="S8" s="532"/>
      <c r="T8" s="532"/>
      <c r="U8" s="532"/>
      <c r="V8" s="532"/>
      <c r="W8" s="154"/>
      <c r="X8" s="153"/>
      <c r="Y8" s="153"/>
      <c r="Z8" s="153"/>
      <c r="AA8" s="153"/>
      <c r="AB8" s="151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</row>
    <row r="9" spans="1:47" ht="25.5">
      <c r="A9" s="533" t="s">
        <v>128</v>
      </c>
      <c r="B9" s="533"/>
      <c r="C9" s="533"/>
      <c r="D9" s="533"/>
      <c r="E9" s="533"/>
      <c r="F9" s="471" t="str">
        <f>IF(W9=2,"【入力済】","【※入力】")</f>
        <v>【入力済】</v>
      </c>
      <c r="G9" s="471"/>
      <c r="H9" s="471"/>
      <c r="I9" s="534">
        <f>参加団体調査!I7</f>
        <v>0</v>
      </c>
      <c r="J9" s="535"/>
      <c r="K9" s="535"/>
      <c r="L9" s="535"/>
      <c r="M9" s="535"/>
      <c r="N9" s="534">
        <f>参加団体調査!N7</f>
        <v>0</v>
      </c>
      <c r="O9" s="535"/>
      <c r="P9" s="535"/>
      <c r="Q9" s="535"/>
      <c r="R9" s="535"/>
      <c r="S9" s="535"/>
      <c r="T9" s="535"/>
      <c r="U9" s="535"/>
      <c r="V9" s="535"/>
      <c r="W9" s="155">
        <f>COUNTA(I9:V9)</f>
        <v>2</v>
      </c>
      <c r="X9" s="156"/>
      <c r="Y9" s="156"/>
      <c r="Z9" s="156"/>
      <c r="AA9" s="156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</row>
    <row r="10" spans="1:47" ht="17.2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</row>
    <row r="11" spans="1:47" ht="17.25" customHeight="1" thickBot="1">
      <c r="A11" s="21"/>
      <c r="B11" s="61" t="s">
        <v>112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</row>
    <row r="12" spans="1:47" ht="17.25" customHeight="1" thickTop="1" thickBot="1">
      <c r="A12" s="21"/>
      <c r="B12" s="470" t="s">
        <v>113</v>
      </c>
      <c r="C12" s="470"/>
      <c r="D12" s="470"/>
      <c r="E12" s="470"/>
      <c r="F12" s="470"/>
      <c r="G12" s="470"/>
      <c r="H12" s="471" t="str">
        <f>IF(K12="※リストから選択して下さい","【※選択】","入力済")</f>
        <v>【※選択】</v>
      </c>
      <c r="I12" s="471"/>
      <c r="J12" s="472"/>
      <c r="K12" s="473" t="s">
        <v>196</v>
      </c>
      <c r="L12" s="474" t="s">
        <v>1</v>
      </c>
      <c r="M12" s="474" t="s">
        <v>1</v>
      </c>
      <c r="N12" s="474" t="s">
        <v>1</v>
      </c>
      <c r="O12" s="474" t="s">
        <v>1</v>
      </c>
      <c r="P12" s="474" t="s">
        <v>1</v>
      </c>
      <c r="Q12" s="475" t="s">
        <v>1</v>
      </c>
      <c r="R12" s="62" t="s">
        <v>114</v>
      </c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U12" t="s">
        <v>196</v>
      </c>
    </row>
    <row r="13" spans="1:47" ht="17.25" customHeight="1" thickTop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U13" t="s">
        <v>185</v>
      </c>
    </row>
    <row r="14" spans="1:47" ht="17.25" customHeight="1">
      <c r="A14" s="21"/>
      <c r="B14" s="21"/>
      <c r="C14" s="21"/>
      <c r="D14" s="470" t="s">
        <v>4</v>
      </c>
      <c r="E14" s="470"/>
      <c r="F14" s="470"/>
      <c r="G14" s="470"/>
      <c r="H14" s="471" t="str">
        <f t="shared" ref="H14:H19" si="0">IF($K$12="送付先と同様","入力済",IF(K14="","【※入力】","入力済"))</f>
        <v>【※入力】</v>
      </c>
      <c r="I14" s="471"/>
      <c r="J14" s="471"/>
      <c r="K14" s="476"/>
      <c r="L14" s="477"/>
      <c r="M14" s="477"/>
      <c r="N14" s="477"/>
      <c r="O14" s="477"/>
      <c r="P14" s="477"/>
      <c r="Q14" s="478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U14" t="s">
        <v>186</v>
      </c>
    </row>
    <row r="15" spans="1:47" ht="17.25" customHeight="1">
      <c r="A15" s="21"/>
      <c r="B15" s="21"/>
      <c r="C15" s="21"/>
      <c r="D15" s="470" t="s">
        <v>8</v>
      </c>
      <c r="E15" s="470"/>
      <c r="F15" s="470"/>
      <c r="G15" s="470"/>
      <c r="H15" s="471" t="str">
        <f t="shared" si="0"/>
        <v>【※入力】</v>
      </c>
      <c r="I15" s="471"/>
      <c r="J15" s="471"/>
      <c r="K15" s="476"/>
      <c r="L15" s="477"/>
      <c r="M15" s="477"/>
      <c r="N15" s="477"/>
      <c r="O15" s="477"/>
      <c r="P15" s="477"/>
      <c r="Q15" s="478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</row>
    <row r="16" spans="1:47" ht="17.25" customHeight="1">
      <c r="A16" s="21"/>
      <c r="B16" s="21"/>
      <c r="C16" s="21"/>
      <c r="D16" s="470" t="s">
        <v>5</v>
      </c>
      <c r="E16" s="470"/>
      <c r="F16" s="470"/>
      <c r="G16" s="470"/>
      <c r="H16" s="471" t="str">
        <f t="shared" si="0"/>
        <v>【※入力】</v>
      </c>
      <c r="I16" s="471"/>
      <c r="J16" s="471"/>
      <c r="K16" s="476"/>
      <c r="L16" s="477"/>
      <c r="M16" s="477"/>
      <c r="N16" s="477"/>
      <c r="O16" s="477"/>
      <c r="P16" s="477"/>
      <c r="Q16" s="478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</row>
    <row r="17" spans="1:45" ht="17.25" customHeight="1">
      <c r="A17" s="21"/>
      <c r="B17" s="21"/>
      <c r="C17" s="21"/>
      <c r="D17" s="470" t="s">
        <v>6</v>
      </c>
      <c r="E17" s="470"/>
      <c r="F17" s="470"/>
      <c r="G17" s="470"/>
      <c r="H17" s="471" t="str">
        <f t="shared" si="0"/>
        <v>【※入力】</v>
      </c>
      <c r="I17" s="471"/>
      <c r="J17" s="471"/>
      <c r="K17" s="476"/>
      <c r="L17" s="477"/>
      <c r="M17" s="477"/>
      <c r="N17" s="477"/>
      <c r="O17" s="477"/>
      <c r="P17" s="477"/>
      <c r="Q17" s="478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</row>
    <row r="18" spans="1:45" ht="17.25" customHeight="1">
      <c r="A18" s="21"/>
      <c r="B18" s="21"/>
      <c r="C18" s="21"/>
      <c r="D18" s="470" t="s">
        <v>7</v>
      </c>
      <c r="E18" s="470"/>
      <c r="F18" s="470"/>
      <c r="G18" s="470"/>
      <c r="H18" s="471" t="str">
        <f t="shared" si="0"/>
        <v>【※入力】</v>
      </c>
      <c r="I18" s="471"/>
      <c r="J18" s="471"/>
      <c r="K18" s="476"/>
      <c r="L18" s="477"/>
      <c r="M18" s="477"/>
      <c r="N18" s="477"/>
      <c r="O18" s="477"/>
      <c r="P18" s="477"/>
      <c r="Q18" s="478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</row>
    <row r="19" spans="1:45" ht="17.25" customHeight="1">
      <c r="A19" s="21"/>
      <c r="B19" s="21"/>
      <c r="C19" s="21"/>
      <c r="D19" s="470" t="s">
        <v>115</v>
      </c>
      <c r="E19" s="470"/>
      <c r="F19" s="470"/>
      <c r="G19" s="470"/>
      <c r="H19" s="471" t="str">
        <f t="shared" si="0"/>
        <v>【※入力】</v>
      </c>
      <c r="I19" s="471"/>
      <c r="J19" s="471"/>
      <c r="K19" s="476"/>
      <c r="L19" s="477"/>
      <c r="M19" s="477"/>
      <c r="N19" s="477"/>
      <c r="O19" s="477"/>
      <c r="P19" s="477"/>
      <c r="Q19" s="478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</row>
    <row r="20" spans="1:45" ht="17.25" customHeight="1">
      <c r="A20" s="21"/>
      <c r="B20" s="21"/>
      <c r="C20" s="21"/>
      <c r="D20" s="63"/>
      <c r="E20" s="63"/>
      <c r="F20" s="63"/>
      <c r="G20" s="63"/>
      <c r="H20" s="64"/>
      <c r="I20" s="64"/>
      <c r="J20" s="64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</row>
    <row r="21" spans="1:45" ht="17.25" customHeight="1">
      <c r="A21" s="21"/>
      <c r="B21" s="61" t="s">
        <v>116</v>
      </c>
      <c r="C21" s="21"/>
      <c r="D21" s="21"/>
      <c r="E21" s="21"/>
      <c r="F21" s="21"/>
      <c r="G21" s="21"/>
      <c r="H21" s="21"/>
      <c r="I21" s="21"/>
      <c r="J21" s="21"/>
      <c r="K21" s="112" t="s">
        <v>260</v>
      </c>
      <c r="L21" s="21"/>
      <c r="M21" s="21"/>
      <c r="N21" s="21"/>
      <c r="O21" s="21"/>
      <c r="P21" s="21"/>
      <c r="Q21" s="21"/>
      <c r="R21" s="112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</row>
    <row r="22" spans="1:45" ht="17.25" customHeight="1">
      <c r="A22" s="21"/>
      <c r="B22" s="470" t="s">
        <v>117</v>
      </c>
      <c r="C22" s="470"/>
      <c r="D22" s="470"/>
      <c r="E22" s="470"/>
      <c r="F22" s="470"/>
      <c r="G22" s="470"/>
      <c r="H22" s="471" t="str">
        <f>IF(K22="","【※入力】","入力済")</f>
        <v>【※入力】</v>
      </c>
      <c r="I22" s="471"/>
      <c r="J22" s="471"/>
      <c r="K22" s="485"/>
      <c r="L22" s="486"/>
      <c r="M22" s="486"/>
      <c r="N22" s="486"/>
      <c r="O22" s="486"/>
      <c r="P22" s="486"/>
      <c r="Q22" s="486"/>
      <c r="R22" s="486"/>
      <c r="S22" s="486"/>
      <c r="T22" s="486"/>
      <c r="U22" s="486"/>
      <c r="V22" s="486"/>
      <c r="W22" s="486"/>
      <c r="X22" s="486"/>
      <c r="Y22" s="486"/>
      <c r="Z22" s="486"/>
      <c r="AA22" s="486"/>
      <c r="AB22" s="486"/>
      <c r="AC22" s="486"/>
      <c r="AD22" s="486"/>
      <c r="AE22" s="486"/>
      <c r="AF22" s="486"/>
      <c r="AG22" s="486"/>
      <c r="AH22" s="486"/>
      <c r="AI22" s="487"/>
      <c r="AJ22" s="111"/>
      <c r="AK22" s="110"/>
      <c r="AL22" s="110"/>
      <c r="AM22" s="110"/>
      <c r="AN22" s="110"/>
      <c r="AO22" s="110"/>
      <c r="AP22" s="110"/>
      <c r="AQ22" s="110"/>
      <c r="AR22" s="110"/>
      <c r="AS22" s="110"/>
    </row>
    <row r="23" spans="1:45" ht="17.25" customHeight="1">
      <c r="A23" s="21"/>
      <c r="B23" s="470" t="s">
        <v>118</v>
      </c>
      <c r="C23" s="470"/>
      <c r="D23" s="470"/>
      <c r="E23" s="470"/>
      <c r="F23" s="470"/>
      <c r="G23" s="470"/>
      <c r="H23" s="64"/>
      <c r="I23" s="64"/>
      <c r="J23" s="64"/>
      <c r="K23" s="479" t="str">
        <f>IF(参加団体調査!I5="","",参加団体調査!I5)</f>
        <v/>
      </c>
      <c r="L23" s="480"/>
      <c r="M23" s="480"/>
      <c r="N23" s="480"/>
      <c r="O23" s="480"/>
      <c r="P23" s="480"/>
      <c r="Q23" s="480"/>
      <c r="R23" s="480"/>
      <c r="S23" s="480"/>
      <c r="T23" s="480"/>
      <c r="U23" s="480"/>
      <c r="V23" s="480"/>
      <c r="W23" s="480"/>
      <c r="X23" s="480"/>
      <c r="Y23" s="480"/>
      <c r="Z23" s="480"/>
      <c r="AA23" s="480"/>
      <c r="AB23" s="480"/>
      <c r="AC23" s="480"/>
      <c r="AD23" s="480"/>
      <c r="AE23" s="480"/>
      <c r="AF23" s="480"/>
      <c r="AG23" s="480"/>
      <c r="AH23" s="480"/>
      <c r="AI23" s="481"/>
      <c r="AJ23" s="482"/>
      <c r="AK23" s="483"/>
      <c r="AL23" s="483"/>
      <c r="AM23" s="483"/>
      <c r="AN23" s="483"/>
      <c r="AO23" s="483"/>
      <c r="AP23" s="483"/>
      <c r="AQ23" s="483"/>
      <c r="AR23" s="483"/>
      <c r="AS23" s="483"/>
    </row>
    <row r="24" spans="1:45" ht="17.25" customHeight="1">
      <c r="A24" s="21"/>
      <c r="B24" s="63"/>
      <c r="C24" s="63"/>
      <c r="D24" s="63"/>
      <c r="E24" s="63"/>
      <c r="F24" s="63"/>
      <c r="G24" s="63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484"/>
      <c r="AK24" s="484"/>
      <c r="AL24" s="484"/>
      <c r="AM24" s="484"/>
      <c r="AN24" s="484"/>
      <c r="AO24" s="484"/>
      <c r="AP24" s="484"/>
      <c r="AQ24" s="484"/>
      <c r="AR24" s="484"/>
      <c r="AS24" s="484"/>
    </row>
    <row r="25" spans="1:45" ht="17.2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</row>
    <row r="26" spans="1:45" ht="17.25" customHeight="1">
      <c r="A26" s="21"/>
      <c r="B26" s="21"/>
      <c r="C26" s="488" t="s">
        <v>119</v>
      </c>
      <c r="D26" s="488"/>
      <c r="E26" s="488"/>
      <c r="F26" s="488"/>
      <c r="G26" s="488"/>
      <c r="H26" s="21"/>
      <c r="I26" s="21"/>
      <c r="J26" s="21"/>
      <c r="K26" s="112" t="s">
        <v>260</v>
      </c>
      <c r="L26" s="21"/>
      <c r="M26" s="21"/>
      <c r="N26" s="21"/>
      <c r="O26" s="21"/>
      <c r="P26" s="21"/>
      <c r="Q26" s="21"/>
      <c r="R26" s="112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</row>
    <row r="27" spans="1:45" ht="17.25" customHeight="1">
      <c r="A27" s="21"/>
      <c r="B27" s="462" t="s">
        <v>120</v>
      </c>
      <c r="C27" s="462"/>
      <c r="D27" s="462"/>
      <c r="E27" s="462"/>
      <c r="F27" s="462"/>
      <c r="G27" s="462"/>
      <c r="H27" s="463" t="str">
        <f>IF(K27="","【※入力】","入力済")</f>
        <v>【※入力】</v>
      </c>
      <c r="I27" s="463"/>
      <c r="J27" s="463"/>
      <c r="K27" s="464"/>
      <c r="L27" s="465"/>
      <c r="M27" s="465"/>
      <c r="N27" s="465"/>
      <c r="O27" s="465"/>
      <c r="P27" s="465"/>
      <c r="Q27" s="465"/>
      <c r="R27" s="465"/>
      <c r="S27" s="465"/>
      <c r="T27" s="465"/>
      <c r="U27" s="465"/>
      <c r="V27" s="465"/>
      <c r="W27" s="465"/>
      <c r="X27" s="465"/>
      <c r="Y27" s="465"/>
      <c r="Z27" s="465"/>
      <c r="AA27" s="466"/>
      <c r="AB27" s="483"/>
      <c r="AC27" s="483"/>
      <c r="AD27" s="483"/>
      <c r="AE27" s="483"/>
      <c r="AF27" s="483"/>
      <c r="AG27" s="483"/>
      <c r="AH27" s="483"/>
      <c r="AI27" s="483"/>
      <c r="AJ27" s="483"/>
      <c r="AK27" s="483"/>
      <c r="AL27" s="483"/>
      <c r="AM27" s="483"/>
      <c r="AN27" s="483"/>
      <c r="AO27" s="483"/>
      <c r="AP27" s="483"/>
      <c r="AQ27" s="483"/>
      <c r="AR27" s="483"/>
      <c r="AS27" s="483"/>
    </row>
    <row r="28" spans="1:45" ht="17.25" customHeight="1">
      <c r="A28" s="21"/>
      <c r="B28" s="462" t="s">
        <v>121</v>
      </c>
      <c r="C28" s="462"/>
      <c r="D28" s="462"/>
      <c r="E28" s="462"/>
      <c r="F28" s="462"/>
      <c r="G28" s="462"/>
      <c r="H28" s="463" t="str">
        <f>IF(K28="","【※入力】","入力済")</f>
        <v>【※入力】</v>
      </c>
      <c r="I28" s="463"/>
      <c r="J28" s="463"/>
      <c r="K28" s="464"/>
      <c r="L28" s="465"/>
      <c r="M28" s="465"/>
      <c r="N28" s="465"/>
      <c r="O28" s="465"/>
      <c r="P28" s="465"/>
      <c r="Q28" s="465"/>
      <c r="R28" s="465"/>
      <c r="S28" s="465"/>
      <c r="T28" s="465"/>
      <c r="U28" s="465"/>
      <c r="V28" s="465"/>
      <c r="W28" s="465"/>
      <c r="X28" s="465"/>
      <c r="Y28" s="465"/>
      <c r="Z28" s="465"/>
      <c r="AA28" s="466"/>
      <c r="AB28" s="467" t="s">
        <v>122</v>
      </c>
      <c r="AC28" s="467"/>
      <c r="AD28" s="467"/>
      <c r="AE28" s="467"/>
      <c r="AF28" s="467"/>
      <c r="AG28" s="467"/>
      <c r="AH28" s="467"/>
      <c r="AI28" s="467"/>
      <c r="AJ28" s="467"/>
      <c r="AK28" s="467"/>
      <c r="AL28" s="467"/>
      <c r="AM28" s="467"/>
      <c r="AN28" s="467"/>
      <c r="AO28" s="467"/>
      <c r="AP28" s="467"/>
      <c r="AQ28" s="467"/>
      <c r="AR28" s="467"/>
      <c r="AS28" s="467"/>
    </row>
    <row r="29" spans="1:45" ht="17.2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</row>
    <row r="30" spans="1:45" ht="17.25" customHeight="1">
      <c r="A30" s="21"/>
      <c r="B30" s="21"/>
      <c r="C30" s="496" t="s">
        <v>187</v>
      </c>
      <c r="D30" s="497"/>
      <c r="E30" s="497"/>
      <c r="F30" s="497"/>
      <c r="G30" s="497"/>
      <c r="H30" s="21"/>
      <c r="I30" s="21"/>
      <c r="J30" s="21"/>
      <c r="K30" s="498" t="s">
        <v>123</v>
      </c>
      <c r="L30" s="499"/>
      <c r="M30" s="499"/>
      <c r="N30" s="499"/>
      <c r="O30" s="499"/>
      <c r="P30" s="499"/>
      <c r="Q30" s="500"/>
      <c r="R30" s="499" t="s">
        <v>4</v>
      </c>
      <c r="S30" s="499"/>
      <c r="T30" s="499"/>
      <c r="U30" s="499"/>
      <c r="V30" s="499"/>
      <c r="W30" s="499"/>
      <c r="X30" s="501"/>
      <c r="Y30" s="65" t="s">
        <v>124</v>
      </c>
      <c r="Z30" s="62"/>
      <c r="AA30" s="62"/>
      <c r="AB30" s="62"/>
      <c r="AC30" s="62"/>
      <c r="AD30" s="62"/>
      <c r="AE30" s="62"/>
      <c r="AF30" s="62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</row>
    <row r="31" spans="1:45" ht="17.25" customHeight="1">
      <c r="A31" s="21"/>
      <c r="B31" s="66"/>
      <c r="C31" s="506" t="s">
        <v>265</v>
      </c>
      <c r="D31" s="507"/>
      <c r="E31" s="507"/>
      <c r="F31" s="507"/>
      <c r="G31" s="507"/>
      <c r="H31" s="471" t="str">
        <f t="shared" ref="H31:H42" si="1">IF(Y31=2,"入力","―")</f>
        <v>―</v>
      </c>
      <c r="I31" s="471"/>
      <c r="J31" s="471"/>
      <c r="K31" s="502" t="s">
        <v>125</v>
      </c>
      <c r="L31" s="503"/>
      <c r="M31" s="503"/>
      <c r="N31" s="503"/>
      <c r="O31" s="503"/>
      <c r="P31" s="503"/>
      <c r="Q31" s="503"/>
      <c r="R31" s="504"/>
      <c r="S31" s="503"/>
      <c r="T31" s="503"/>
      <c r="U31" s="503"/>
      <c r="V31" s="503"/>
      <c r="W31" s="503"/>
      <c r="X31" s="505"/>
      <c r="Y31" s="67">
        <f t="shared" ref="Y31:Y42" si="2">COUNTA(K31:X31)</f>
        <v>1</v>
      </c>
      <c r="Z31" s="467" t="s">
        <v>126</v>
      </c>
      <c r="AA31" s="467"/>
      <c r="AB31" s="467"/>
      <c r="AC31" s="467"/>
      <c r="AD31" s="467"/>
      <c r="AE31" s="467"/>
      <c r="AF31" s="467"/>
      <c r="AG31" s="467"/>
      <c r="AH31" s="467"/>
      <c r="AI31" s="467"/>
      <c r="AJ31" s="467"/>
      <c r="AK31" s="467"/>
      <c r="AL31" s="467"/>
      <c r="AM31" s="467"/>
      <c r="AN31" s="467"/>
      <c r="AO31" s="467"/>
      <c r="AP31" s="467"/>
      <c r="AQ31" s="467"/>
      <c r="AR31" s="21"/>
      <c r="AS31" s="21"/>
    </row>
    <row r="32" spans="1:45" ht="17.25" customHeight="1">
      <c r="A32" s="21"/>
      <c r="B32" s="66"/>
      <c r="C32" s="507"/>
      <c r="D32" s="507"/>
      <c r="E32" s="507"/>
      <c r="F32" s="507"/>
      <c r="G32" s="507"/>
      <c r="H32" s="471" t="str">
        <f t="shared" si="1"/>
        <v>―</v>
      </c>
      <c r="I32" s="471"/>
      <c r="J32" s="471"/>
      <c r="K32" s="492"/>
      <c r="L32" s="465"/>
      <c r="M32" s="465"/>
      <c r="N32" s="465"/>
      <c r="O32" s="465"/>
      <c r="P32" s="465"/>
      <c r="Q32" s="466"/>
      <c r="R32" s="468"/>
      <c r="S32" s="465"/>
      <c r="T32" s="465"/>
      <c r="U32" s="465"/>
      <c r="V32" s="465"/>
      <c r="W32" s="465"/>
      <c r="X32" s="469"/>
      <c r="Y32" s="67">
        <f t="shared" si="2"/>
        <v>0</v>
      </c>
      <c r="Z32" s="467"/>
      <c r="AA32" s="467"/>
      <c r="AB32" s="467"/>
      <c r="AC32" s="467"/>
      <c r="AD32" s="467"/>
      <c r="AE32" s="467"/>
      <c r="AF32" s="467"/>
      <c r="AG32" s="467"/>
      <c r="AH32" s="467"/>
      <c r="AI32" s="467"/>
      <c r="AJ32" s="467"/>
      <c r="AK32" s="467"/>
      <c r="AL32" s="467"/>
      <c r="AM32" s="467"/>
      <c r="AN32" s="467"/>
      <c r="AO32" s="467"/>
      <c r="AP32" s="467"/>
      <c r="AQ32" s="467"/>
      <c r="AR32" s="21"/>
      <c r="AS32" s="21"/>
    </row>
    <row r="33" spans="1:45" ht="17.25" customHeight="1">
      <c r="A33" s="21"/>
      <c r="B33" s="66"/>
      <c r="C33" s="507"/>
      <c r="D33" s="507"/>
      <c r="E33" s="507"/>
      <c r="F33" s="507"/>
      <c r="G33" s="507"/>
      <c r="H33" s="471" t="str">
        <f t="shared" si="1"/>
        <v>―</v>
      </c>
      <c r="I33" s="471"/>
      <c r="J33" s="471"/>
      <c r="K33" s="492"/>
      <c r="L33" s="465"/>
      <c r="M33" s="465"/>
      <c r="N33" s="465"/>
      <c r="O33" s="465"/>
      <c r="P33" s="465"/>
      <c r="Q33" s="466"/>
      <c r="R33" s="468"/>
      <c r="S33" s="465"/>
      <c r="T33" s="465"/>
      <c r="U33" s="465"/>
      <c r="V33" s="465"/>
      <c r="W33" s="465"/>
      <c r="X33" s="469"/>
      <c r="Y33" s="67">
        <f t="shared" si="2"/>
        <v>0</v>
      </c>
      <c r="Z33" s="467"/>
      <c r="AA33" s="467"/>
      <c r="AB33" s="467"/>
      <c r="AC33" s="467"/>
      <c r="AD33" s="467"/>
      <c r="AE33" s="467"/>
      <c r="AF33" s="467"/>
      <c r="AG33" s="467"/>
      <c r="AH33" s="467"/>
      <c r="AI33" s="467"/>
      <c r="AJ33" s="467"/>
      <c r="AK33" s="467"/>
      <c r="AL33" s="467"/>
      <c r="AM33" s="467"/>
      <c r="AN33" s="467"/>
      <c r="AO33" s="467"/>
      <c r="AP33" s="467"/>
      <c r="AQ33" s="467"/>
      <c r="AR33" s="21"/>
      <c r="AS33" s="21"/>
    </row>
    <row r="34" spans="1:45" ht="17.25" customHeight="1">
      <c r="A34" s="21"/>
      <c r="B34" s="66"/>
      <c r="C34" s="507"/>
      <c r="D34" s="507"/>
      <c r="E34" s="507"/>
      <c r="F34" s="507"/>
      <c r="G34" s="507"/>
      <c r="H34" s="471" t="str">
        <f t="shared" si="1"/>
        <v>―</v>
      </c>
      <c r="I34" s="471"/>
      <c r="J34" s="471"/>
      <c r="K34" s="492"/>
      <c r="L34" s="465"/>
      <c r="M34" s="465"/>
      <c r="N34" s="465"/>
      <c r="O34" s="465"/>
      <c r="P34" s="465"/>
      <c r="Q34" s="466"/>
      <c r="R34" s="468"/>
      <c r="S34" s="465"/>
      <c r="T34" s="465"/>
      <c r="U34" s="465"/>
      <c r="V34" s="465"/>
      <c r="W34" s="465"/>
      <c r="X34" s="469"/>
      <c r="Y34" s="67">
        <f t="shared" si="2"/>
        <v>0</v>
      </c>
      <c r="Z34" s="467"/>
      <c r="AA34" s="467"/>
      <c r="AB34" s="467"/>
      <c r="AC34" s="467"/>
      <c r="AD34" s="467"/>
      <c r="AE34" s="467"/>
      <c r="AF34" s="467"/>
      <c r="AG34" s="467"/>
      <c r="AH34" s="467"/>
      <c r="AI34" s="467"/>
      <c r="AJ34" s="467"/>
      <c r="AK34" s="467"/>
      <c r="AL34" s="467"/>
      <c r="AM34" s="467"/>
      <c r="AN34" s="467"/>
      <c r="AO34" s="467"/>
      <c r="AP34" s="467"/>
      <c r="AQ34" s="467"/>
      <c r="AR34" s="21"/>
      <c r="AS34" s="21"/>
    </row>
    <row r="35" spans="1:45" ht="17.25" customHeight="1">
      <c r="A35" s="21"/>
      <c r="B35" s="66"/>
      <c r="C35" s="68"/>
      <c r="D35" s="68"/>
      <c r="E35" s="68"/>
      <c r="F35" s="68"/>
      <c r="G35" s="68"/>
      <c r="H35" s="471" t="str">
        <f t="shared" si="1"/>
        <v>―</v>
      </c>
      <c r="I35" s="471"/>
      <c r="J35" s="471"/>
      <c r="K35" s="492"/>
      <c r="L35" s="465"/>
      <c r="M35" s="465"/>
      <c r="N35" s="465"/>
      <c r="O35" s="465"/>
      <c r="P35" s="465"/>
      <c r="Q35" s="466"/>
      <c r="R35" s="468"/>
      <c r="S35" s="465"/>
      <c r="T35" s="465"/>
      <c r="U35" s="465"/>
      <c r="V35" s="465"/>
      <c r="W35" s="465"/>
      <c r="X35" s="469"/>
      <c r="Y35" s="67">
        <f t="shared" si="2"/>
        <v>0</v>
      </c>
      <c r="Z35" s="467"/>
      <c r="AA35" s="467"/>
      <c r="AB35" s="467"/>
      <c r="AC35" s="467"/>
      <c r="AD35" s="467"/>
      <c r="AE35" s="467"/>
      <c r="AF35" s="467"/>
      <c r="AG35" s="467"/>
      <c r="AH35" s="467"/>
      <c r="AI35" s="467"/>
      <c r="AJ35" s="467"/>
      <c r="AK35" s="467"/>
      <c r="AL35" s="467"/>
      <c r="AM35" s="467"/>
      <c r="AN35" s="467"/>
      <c r="AO35" s="467"/>
      <c r="AP35" s="467"/>
      <c r="AQ35" s="467"/>
      <c r="AR35" s="21"/>
      <c r="AS35" s="21"/>
    </row>
    <row r="36" spans="1:45" ht="17.25" customHeight="1">
      <c r="A36" s="21"/>
      <c r="B36" s="66"/>
      <c r="C36" s="68"/>
      <c r="D36" s="68"/>
      <c r="E36" s="68"/>
      <c r="F36" s="68"/>
      <c r="G36" s="68"/>
      <c r="H36" s="471" t="str">
        <f t="shared" si="1"/>
        <v>―</v>
      </c>
      <c r="I36" s="471"/>
      <c r="J36" s="471"/>
      <c r="K36" s="492"/>
      <c r="L36" s="465"/>
      <c r="M36" s="465"/>
      <c r="N36" s="465"/>
      <c r="O36" s="465"/>
      <c r="P36" s="465"/>
      <c r="Q36" s="466"/>
      <c r="R36" s="468"/>
      <c r="S36" s="465"/>
      <c r="T36" s="465"/>
      <c r="U36" s="465"/>
      <c r="V36" s="465"/>
      <c r="W36" s="465"/>
      <c r="X36" s="469"/>
      <c r="Y36" s="67">
        <f t="shared" si="2"/>
        <v>0</v>
      </c>
      <c r="Z36" s="467"/>
      <c r="AA36" s="467"/>
      <c r="AB36" s="467"/>
      <c r="AC36" s="467"/>
      <c r="AD36" s="467"/>
      <c r="AE36" s="467"/>
      <c r="AF36" s="467"/>
      <c r="AG36" s="467"/>
      <c r="AH36" s="467"/>
      <c r="AI36" s="467"/>
      <c r="AJ36" s="467"/>
      <c r="AK36" s="467"/>
      <c r="AL36" s="467"/>
      <c r="AM36" s="467"/>
      <c r="AN36" s="467"/>
      <c r="AO36" s="467"/>
      <c r="AP36" s="467"/>
      <c r="AQ36" s="467"/>
      <c r="AR36" s="21"/>
      <c r="AS36" s="21"/>
    </row>
    <row r="37" spans="1:45" ht="17.25" customHeight="1">
      <c r="A37" s="21"/>
      <c r="B37" s="66"/>
      <c r="C37" s="68"/>
      <c r="D37" s="68"/>
      <c r="E37" s="68"/>
      <c r="F37" s="68"/>
      <c r="G37" s="68"/>
      <c r="H37" s="471" t="str">
        <f t="shared" si="1"/>
        <v>―</v>
      </c>
      <c r="I37" s="471"/>
      <c r="J37" s="471"/>
      <c r="K37" s="492"/>
      <c r="L37" s="465"/>
      <c r="M37" s="465"/>
      <c r="N37" s="465"/>
      <c r="O37" s="465"/>
      <c r="P37" s="465"/>
      <c r="Q37" s="466"/>
      <c r="R37" s="468"/>
      <c r="S37" s="465"/>
      <c r="T37" s="465"/>
      <c r="U37" s="465"/>
      <c r="V37" s="465"/>
      <c r="W37" s="465"/>
      <c r="X37" s="469"/>
      <c r="Y37" s="67">
        <f t="shared" si="2"/>
        <v>0</v>
      </c>
      <c r="Z37" s="467"/>
      <c r="AA37" s="467"/>
      <c r="AB37" s="467"/>
      <c r="AC37" s="467"/>
      <c r="AD37" s="467"/>
      <c r="AE37" s="467"/>
      <c r="AF37" s="467"/>
      <c r="AG37" s="467"/>
      <c r="AH37" s="467"/>
      <c r="AI37" s="467"/>
      <c r="AJ37" s="467"/>
      <c r="AK37" s="467"/>
      <c r="AL37" s="467"/>
      <c r="AM37" s="467"/>
      <c r="AN37" s="467"/>
      <c r="AO37" s="467"/>
      <c r="AP37" s="467"/>
      <c r="AQ37" s="467"/>
      <c r="AR37" s="21"/>
      <c r="AS37" s="21"/>
    </row>
    <row r="38" spans="1:45" ht="17.25" customHeight="1">
      <c r="A38" s="21"/>
      <c r="B38" s="66"/>
      <c r="C38" s="68"/>
      <c r="D38" s="68"/>
      <c r="E38" s="68"/>
      <c r="F38" s="68"/>
      <c r="G38" s="68"/>
      <c r="H38" s="471" t="str">
        <f t="shared" si="1"/>
        <v>―</v>
      </c>
      <c r="I38" s="471"/>
      <c r="J38" s="471"/>
      <c r="K38" s="492"/>
      <c r="L38" s="465"/>
      <c r="M38" s="465"/>
      <c r="N38" s="465"/>
      <c r="O38" s="465"/>
      <c r="P38" s="465"/>
      <c r="Q38" s="466"/>
      <c r="R38" s="468"/>
      <c r="S38" s="465"/>
      <c r="T38" s="465"/>
      <c r="U38" s="465"/>
      <c r="V38" s="465"/>
      <c r="W38" s="465"/>
      <c r="X38" s="469"/>
      <c r="Y38" s="67">
        <f t="shared" si="2"/>
        <v>0</v>
      </c>
      <c r="Z38" s="467"/>
      <c r="AA38" s="467"/>
      <c r="AB38" s="467"/>
      <c r="AC38" s="467"/>
      <c r="AD38" s="467"/>
      <c r="AE38" s="467"/>
      <c r="AF38" s="467"/>
      <c r="AG38" s="467"/>
      <c r="AH38" s="467"/>
      <c r="AI38" s="467"/>
      <c r="AJ38" s="467"/>
      <c r="AK38" s="467"/>
      <c r="AL38" s="467"/>
      <c r="AM38" s="467"/>
      <c r="AN38" s="467"/>
      <c r="AO38" s="467"/>
      <c r="AP38" s="467"/>
      <c r="AQ38" s="467"/>
      <c r="AR38" s="21"/>
      <c r="AS38" s="21"/>
    </row>
    <row r="39" spans="1:45" ht="17.25" customHeight="1">
      <c r="A39" s="21"/>
      <c r="B39" s="66"/>
      <c r="C39" s="68"/>
      <c r="D39" s="68"/>
      <c r="E39" s="68"/>
      <c r="F39" s="68"/>
      <c r="G39" s="68"/>
      <c r="H39" s="471" t="str">
        <f t="shared" si="1"/>
        <v>―</v>
      </c>
      <c r="I39" s="471"/>
      <c r="J39" s="471"/>
      <c r="K39" s="492"/>
      <c r="L39" s="465"/>
      <c r="M39" s="465"/>
      <c r="N39" s="465"/>
      <c r="O39" s="465"/>
      <c r="P39" s="465"/>
      <c r="Q39" s="466"/>
      <c r="R39" s="468"/>
      <c r="S39" s="465"/>
      <c r="T39" s="465"/>
      <c r="U39" s="465"/>
      <c r="V39" s="465"/>
      <c r="W39" s="465"/>
      <c r="X39" s="469"/>
      <c r="Y39" s="67">
        <f t="shared" si="2"/>
        <v>0</v>
      </c>
      <c r="Z39" s="467"/>
      <c r="AA39" s="467"/>
      <c r="AB39" s="467"/>
      <c r="AC39" s="467"/>
      <c r="AD39" s="467"/>
      <c r="AE39" s="467"/>
      <c r="AF39" s="467"/>
      <c r="AG39" s="467"/>
      <c r="AH39" s="467"/>
      <c r="AI39" s="467"/>
      <c r="AJ39" s="467"/>
      <c r="AK39" s="467"/>
      <c r="AL39" s="467"/>
      <c r="AM39" s="467"/>
      <c r="AN39" s="467"/>
      <c r="AO39" s="467"/>
      <c r="AP39" s="467"/>
      <c r="AQ39" s="467"/>
      <c r="AR39" s="21"/>
      <c r="AS39" s="21"/>
    </row>
    <row r="40" spans="1:45" ht="17.25" customHeight="1">
      <c r="A40" s="21"/>
      <c r="B40" s="66"/>
      <c r="C40" s="68"/>
      <c r="D40" s="68"/>
      <c r="E40" s="68"/>
      <c r="F40" s="68"/>
      <c r="G40" s="68"/>
      <c r="H40" s="471" t="str">
        <f t="shared" si="1"/>
        <v>―</v>
      </c>
      <c r="I40" s="471"/>
      <c r="J40" s="471"/>
      <c r="K40" s="492"/>
      <c r="L40" s="465"/>
      <c r="M40" s="465"/>
      <c r="N40" s="465"/>
      <c r="O40" s="465"/>
      <c r="P40" s="465"/>
      <c r="Q40" s="466"/>
      <c r="R40" s="468"/>
      <c r="S40" s="465"/>
      <c r="T40" s="465"/>
      <c r="U40" s="465"/>
      <c r="V40" s="465"/>
      <c r="W40" s="465"/>
      <c r="X40" s="469"/>
      <c r="Y40" s="67">
        <f t="shared" si="2"/>
        <v>0</v>
      </c>
      <c r="Z40" s="467"/>
      <c r="AA40" s="467"/>
      <c r="AB40" s="467"/>
      <c r="AC40" s="467"/>
      <c r="AD40" s="467"/>
      <c r="AE40" s="467"/>
      <c r="AF40" s="467"/>
      <c r="AG40" s="467"/>
      <c r="AH40" s="467"/>
      <c r="AI40" s="467"/>
      <c r="AJ40" s="467"/>
      <c r="AK40" s="467"/>
      <c r="AL40" s="467"/>
      <c r="AM40" s="467"/>
      <c r="AN40" s="467"/>
      <c r="AO40" s="467"/>
      <c r="AP40" s="467"/>
      <c r="AQ40" s="467"/>
      <c r="AR40" s="21"/>
      <c r="AS40" s="21"/>
    </row>
    <row r="41" spans="1:45" ht="17.25" customHeight="1">
      <c r="A41" s="21"/>
      <c r="B41" s="66"/>
      <c r="C41" s="68"/>
      <c r="D41" s="68"/>
      <c r="E41" s="68"/>
      <c r="F41" s="68"/>
      <c r="G41" s="68"/>
      <c r="H41" s="471" t="str">
        <f t="shared" si="1"/>
        <v>―</v>
      </c>
      <c r="I41" s="471"/>
      <c r="J41" s="471"/>
      <c r="K41" s="492"/>
      <c r="L41" s="465"/>
      <c r="M41" s="465"/>
      <c r="N41" s="465"/>
      <c r="O41" s="465"/>
      <c r="P41" s="465"/>
      <c r="Q41" s="466"/>
      <c r="R41" s="468"/>
      <c r="S41" s="465"/>
      <c r="T41" s="465"/>
      <c r="U41" s="465"/>
      <c r="V41" s="465"/>
      <c r="W41" s="465"/>
      <c r="X41" s="469"/>
      <c r="Y41" s="67">
        <f t="shared" si="2"/>
        <v>0</v>
      </c>
      <c r="Z41" s="467"/>
      <c r="AA41" s="467"/>
      <c r="AB41" s="467"/>
      <c r="AC41" s="467"/>
      <c r="AD41" s="467"/>
      <c r="AE41" s="467"/>
      <c r="AF41" s="467"/>
      <c r="AG41" s="467"/>
      <c r="AH41" s="467"/>
      <c r="AI41" s="467"/>
      <c r="AJ41" s="467"/>
      <c r="AK41" s="467"/>
      <c r="AL41" s="467"/>
      <c r="AM41" s="467"/>
      <c r="AN41" s="467"/>
      <c r="AO41" s="467"/>
      <c r="AP41" s="467"/>
      <c r="AQ41" s="467"/>
      <c r="AR41" s="21"/>
      <c r="AS41" s="21"/>
    </row>
    <row r="42" spans="1:45" ht="17.25" customHeight="1">
      <c r="A42" s="21"/>
      <c r="B42" s="66"/>
      <c r="C42" s="68"/>
      <c r="D42" s="68"/>
      <c r="E42" s="68"/>
      <c r="F42" s="68"/>
      <c r="G42" s="68"/>
      <c r="H42" s="471" t="str">
        <f t="shared" si="1"/>
        <v>―</v>
      </c>
      <c r="I42" s="471"/>
      <c r="J42" s="471"/>
      <c r="K42" s="493"/>
      <c r="L42" s="494"/>
      <c r="M42" s="494"/>
      <c r="N42" s="494"/>
      <c r="O42" s="494"/>
      <c r="P42" s="494"/>
      <c r="Q42" s="495"/>
      <c r="R42" s="526"/>
      <c r="S42" s="494"/>
      <c r="T42" s="494"/>
      <c r="U42" s="494"/>
      <c r="V42" s="494"/>
      <c r="W42" s="494"/>
      <c r="X42" s="527"/>
      <c r="Y42" s="67">
        <f t="shared" si="2"/>
        <v>0</v>
      </c>
      <c r="Z42" s="467"/>
      <c r="AA42" s="467"/>
      <c r="AB42" s="467"/>
      <c r="AC42" s="467"/>
      <c r="AD42" s="467"/>
      <c r="AE42" s="467"/>
      <c r="AF42" s="467"/>
      <c r="AG42" s="467"/>
      <c r="AH42" s="467"/>
      <c r="AI42" s="467"/>
      <c r="AJ42" s="467"/>
      <c r="AK42" s="467"/>
      <c r="AL42" s="467"/>
      <c r="AM42" s="467"/>
      <c r="AN42" s="467"/>
      <c r="AO42" s="467"/>
      <c r="AP42" s="467"/>
      <c r="AQ42" s="467"/>
      <c r="AR42" s="21"/>
      <c r="AS42" s="21"/>
    </row>
    <row r="43" spans="1:45" ht="17.25" customHeight="1">
      <c r="A43" s="21"/>
      <c r="B43" s="66"/>
      <c r="C43" s="66"/>
      <c r="D43" s="66"/>
      <c r="E43" s="66"/>
      <c r="F43" s="66"/>
      <c r="G43" s="66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</row>
    <row r="44" spans="1:45" ht="17.25" customHeight="1">
      <c r="A44" s="21"/>
      <c r="B44" s="66"/>
      <c r="C44" s="116" t="s">
        <v>213</v>
      </c>
      <c r="D44" s="66"/>
      <c r="E44" s="66"/>
      <c r="F44" s="66"/>
      <c r="G44" s="66"/>
      <c r="H44" s="21"/>
      <c r="I44" s="111"/>
      <c r="J44" s="471" t="str">
        <f>IF(M44=0,"【※入力】","【入力済】")</f>
        <v>【※入力】</v>
      </c>
      <c r="K44" s="471"/>
      <c r="L44" s="522"/>
      <c r="M44" s="513"/>
      <c r="N44" s="514"/>
      <c r="O44" s="514"/>
      <c r="P44" s="514"/>
      <c r="Q44" s="514"/>
      <c r="R44" s="514"/>
      <c r="S44" s="514"/>
      <c r="T44" s="514"/>
      <c r="U44" s="514"/>
      <c r="V44" s="514"/>
      <c r="W44" s="514"/>
      <c r="X44" s="514"/>
      <c r="Y44" s="514"/>
      <c r="Z44" s="514"/>
      <c r="AA44" s="514"/>
      <c r="AB44" s="514"/>
      <c r="AC44" s="514"/>
      <c r="AD44" s="514"/>
      <c r="AE44" s="514"/>
      <c r="AF44" s="514"/>
      <c r="AG44" s="514"/>
      <c r="AH44" s="514"/>
      <c r="AI44" s="514"/>
      <c r="AJ44" s="514"/>
      <c r="AK44" s="514"/>
      <c r="AL44" s="514"/>
      <c r="AM44" s="514"/>
      <c r="AN44" s="514"/>
      <c r="AO44" s="514"/>
      <c r="AP44" s="514"/>
      <c r="AQ44" s="515"/>
      <c r="AR44" s="21"/>
      <c r="AS44" s="21"/>
    </row>
    <row r="45" spans="1:45" ht="17.25" customHeight="1">
      <c r="A45" s="21"/>
      <c r="B45" s="66"/>
      <c r="C45" s="115" t="s">
        <v>214</v>
      </c>
      <c r="D45" s="66"/>
      <c r="E45" s="66"/>
      <c r="F45" s="66"/>
      <c r="G45" s="66"/>
      <c r="H45" s="21"/>
      <c r="I45" s="21"/>
      <c r="J45" s="21"/>
      <c r="K45" s="111"/>
      <c r="L45" s="111"/>
      <c r="M45" s="516"/>
      <c r="N45" s="517"/>
      <c r="O45" s="517"/>
      <c r="P45" s="517"/>
      <c r="Q45" s="517"/>
      <c r="R45" s="517"/>
      <c r="S45" s="517"/>
      <c r="T45" s="517"/>
      <c r="U45" s="517"/>
      <c r="V45" s="517"/>
      <c r="W45" s="517"/>
      <c r="X45" s="517"/>
      <c r="Y45" s="517"/>
      <c r="Z45" s="517"/>
      <c r="AA45" s="517"/>
      <c r="AB45" s="517"/>
      <c r="AC45" s="517"/>
      <c r="AD45" s="517"/>
      <c r="AE45" s="517"/>
      <c r="AF45" s="517"/>
      <c r="AG45" s="517"/>
      <c r="AH45" s="517"/>
      <c r="AI45" s="517"/>
      <c r="AJ45" s="517"/>
      <c r="AK45" s="517"/>
      <c r="AL45" s="517"/>
      <c r="AM45" s="517"/>
      <c r="AN45" s="517"/>
      <c r="AO45" s="517"/>
      <c r="AP45" s="517"/>
      <c r="AQ45" s="518"/>
      <c r="AR45" s="21"/>
      <c r="AS45" s="21"/>
    </row>
    <row r="46" spans="1:45" ht="17.25" customHeight="1">
      <c r="A46" s="21"/>
      <c r="B46" s="66"/>
      <c r="C46" s="115" t="s">
        <v>215</v>
      </c>
      <c r="D46" s="66"/>
      <c r="E46" s="66"/>
      <c r="F46" s="66"/>
      <c r="G46" s="66"/>
      <c r="H46" s="21"/>
      <c r="I46" s="21"/>
      <c r="J46" s="21"/>
      <c r="K46" s="111"/>
      <c r="L46" s="111"/>
      <c r="M46" s="516"/>
      <c r="N46" s="517"/>
      <c r="O46" s="517"/>
      <c r="P46" s="517"/>
      <c r="Q46" s="517"/>
      <c r="R46" s="517"/>
      <c r="S46" s="517"/>
      <c r="T46" s="517"/>
      <c r="U46" s="517"/>
      <c r="V46" s="517"/>
      <c r="W46" s="517"/>
      <c r="X46" s="517"/>
      <c r="Y46" s="517"/>
      <c r="Z46" s="517"/>
      <c r="AA46" s="517"/>
      <c r="AB46" s="517"/>
      <c r="AC46" s="517"/>
      <c r="AD46" s="517"/>
      <c r="AE46" s="517"/>
      <c r="AF46" s="517"/>
      <c r="AG46" s="517"/>
      <c r="AH46" s="517"/>
      <c r="AI46" s="517"/>
      <c r="AJ46" s="517"/>
      <c r="AK46" s="517"/>
      <c r="AL46" s="517"/>
      <c r="AM46" s="517"/>
      <c r="AN46" s="517"/>
      <c r="AO46" s="517"/>
      <c r="AP46" s="517"/>
      <c r="AQ46" s="518"/>
      <c r="AR46" s="21"/>
      <c r="AS46" s="21"/>
    </row>
    <row r="47" spans="1:45" ht="17.25" customHeight="1">
      <c r="A47" s="21"/>
      <c r="B47" s="66"/>
      <c r="C47" s="140" t="s">
        <v>261</v>
      </c>
      <c r="D47" s="66"/>
      <c r="E47" s="66"/>
      <c r="F47" s="66"/>
      <c r="G47" s="66"/>
      <c r="H47" s="21"/>
      <c r="I47" s="21"/>
      <c r="J47" s="21"/>
      <c r="K47" s="111"/>
      <c r="L47" s="111"/>
      <c r="M47" s="519"/>
      <c r="N47" s="520"/>
      <c r="O47" s="520"/>
      <c r="P47" s="520"/>
      <c r="Q47" s="520"/>
      <c r="R47" s="520"/>
      <c r="S47" s="520"/>
      <c r="T47" s="520"/>
      <c r="U47" s="520"/>
      <c r="V47" s="520"/>
      <c r="W47" s="520"/>
      <c r="X47" s="520"/>
      <c r="Y47" s="520"/>
      <c r="Z47" s="520"/>
      <c r="AA47" s="520"/>
      <c r="AB47" s="520"/>
      <c r="AC47" s="520"/>
      <c r="AD47" s="520"/>
      <c r="AE47" s="520"/>
      <c r="AF47" s="520"/>
      <c r="AG47" s="520"/>
      <c r="AH47" s="520"/>
      <c r="AI47" s="520"/>
      <c r="AJ47" s="520"/>
      <c r="AK47" s="520"/>
      <c r="AL47" s="520"/>
      <c r="AM47" s="520"/>
      <c r="AN47" s="520"/>
      <c r="AO47" s="520"/>
      <c r="AP47" s="520"/>
      <c r="AQ47" s="521"/>
      <c r="AR47" s="21"/>
      <c r="AS47" s="21"/>
    </row>
    <row r="48" spans="1:45" ht="17.25" customHeight="1">
      <c r="A48" s="21"/>
      <c r="B48" s="66"/>
      <c r="C48" s="117" t="s">
        <v>216</v>
      </c>
      <c r="D48" s="66"/>
      <c r="E48" s="66"/>
      <c r="F48" s="66"/>
      <c r="G48" s="66"/>
      <c r="H48" s="21"/>
      <c r="I48" s="21"/>
      <c r="J48" s="21"/>
      <c r="K48" s="111"/>
      <c r="L48" s="111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21"/>
      <c r="AS48" s="21"/>
    </row>
    <row r="49" spans="1:45" ht="17.25" customHeight="1">
      <c r="A49" s="21"/>
      <c r="B49" s="66"/>
      <c r="C49" s="122" t="s">
        <v>232</v>
      </c>
      <c r="D49" s="66"/>
      <c r="E49" s="66"/>
      <c r="F49" s="66"/>
      <c r="G49" s="66"/>
      <c r="H49" s="21"/>
      <c r="I49" s="21"/>
      <c r="J49" s="21"/>
      <c r="K49" s="111"/>
      <c r="L49" s="124" t="s">
        <v>233</v>
      </c>
      <c r="M49" s="523"/>
      <c r="N49" s="524"/>
      <c r="O49" s="524"/>
      <c r="P49" s="524"/>
      <c r="Q49" s="524"/>
      <c r="R49" s="524"/>
      <c r="S49" s="524"/>
      <c r="T49" s="524"/>
      <c r="U49" s="524"/>
      <c r="V49" s="524"/>
      <c r="W49" s="524"/>
      <c r="X49" s="524"/>
      <c r="Y49" s="524"/>
      <c r="Z49" s="524"/>
      <c r="AA49" s="524"/>
      <c r="AB49" s="524"/>
      <c r="AC49" s="524"/>
      <c r="AD49" s="524"/>
      <c r="AE49" s="524"/>
      <c r="AF49" s="524"/>
      <c r="AG49" s="524"/>
      <c r="AH49" s="524"/>
      <c r="AI49" s="524"/>
      <c r="AJ49" s="524"/>
      <c r="AK49" s="524"/>
      <c r="AL49" s="524"/>
      <c r="AM49" s="524"/>
      <c r="AN49" s="524"/>
      <c r="AO49" s="524"/>
      <c r="AP49" s="524"/>
      <c r="AQ49" s="525"/>
      <c r="AR49" s="21"/>
      <c r="AS49" s="21"/>
    </row>
    <row r="50" spans="1:45" ht="17.25" customHeight="1">
      <c r="A50" s="21"/>
      <c r="B50" s="66"/>
      <c r="C50" s="123"/>
      <c r="D50" s="66"/>
      <c r="E50" s="66"/>
      <c r="F50" s="66"/>
      <c r="G50" s="66"/>
      <c r="H50" s="21"/>
      <c r="I50" s="21"/>
      <c r="J50" s="21"/>
      <c r="K50" s="111"/>
      <c r="L50" s="111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21"/>
      <c r="AS50" s="21"/>
    </row>
    <row r="51" spans="1:45" ht="17.25" customHeight="1">
      <c r="A51" s="21"/>
      <c r="B51" s="66"/>
      <c r="C51" s="512" t="s">
        <v>238</v>
      </c>
      <c r="D51" s="512"/>
      <c r="E51" s="512"/>
      <c r="F51" s="512"/>
      <c r="G51" s="66"/>
      <c r="H51" s="125" t="s">
        <v>234</v>
      </c>
      <c r="I51" s="21"/>
      <c r="J51" s="21"/>
      <c r="K51" s="111"/>
      <c r="L51" s="111"/>
      <c r="M51" s="508"/>
      <c r="N51" s="508"/>
      <c r="O51" s="508"/>
      <c r="P51" s="508"/>
      <c r="Q51" s="508"/>
      <c r="R51" s="508"/>
      <c r="S51" s="508"/>
      <c r="T51" s="508"/>
      <c r="U51" s="508"/>
      <c r="V51" s="129"/>
      <c r="W51" s="128" t="s">
        <v>235</v>
      </c>
      <c r="X51" s="129"/>
      <c r="Y51" s="129"/>
      <c r="Z51" s="129"/>
      <c r="AA51" s="508"/>
      <c r="AB51" s="508"/>
      <c r="AC51" s="508"/>
      <c r="AD51" s="508"/>
      <c r="AE51" s="508"/>
      <c r="AF51" s="508"/>
      <c r="AG51" s="508"/>
      <c r="AH51" s="508"/>
      <c r="AI51" s="508"/>
      <c r="AJ51" s="129"/>
      <c r="AK51" s="129"/>
      <c r="AL51" s="129"/>
      <c r="AM51" s="129"/>
      <c r="AN51" s="129"/>
      <c r="AO51" s="129"/>
      <c r="AP51" s="129"/>
      <c r="AQ51" s="129"/>
      <c r="AR51" s="21"/>
      <c r="AS51" s="21"/>
    </row>
    <row r="52" spans="1:45" ht="17.25" customHeight="1">
      <c r="A52" s="21"/>
      <c r="B52" s="66"/>
      <c r="C52" s="512"/>
      <c r="D52" s="512"/>
      <c r="E52" s="512"/>
      <c r="F52" s="512"/>
      <c r="G52" s="66"/>
      <c r="H52" s="21"/>
      <c r="I52" s="21"/>
      <c r="J52" s="21"/>
      <c r="K52" s="111"/>
      <c r="L52" s="111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21"/>
      <c r="AS52" s="21"/>
    </row>
    <row r="53" spans="1:45" ht="17.25" customHeight="1">
      <c r="A53" s="21"/>
      <c r="B53" s="66"/>
      <c r="C53" s="512"/>
      <c r="D53" s="512"/>
      <c r="E53" s="512"/>
      <c r="F53" s="512"/>
      <c r="G53" s="66"/>
      <c r="H53" s="126" t="s">
        <v>236</v>
      </c>
      <c r="I53" s="21"/>
      <c r="J53" s="21"/>
      <c r="K53" s="111"/>
      <c r="L53" s="111"/>
      <c r="M53" s="508"/>
      <c r="N53" s="508"/>
      <c r="O53" s="508"/>
      <c r="P53" s="508"/>
      <c r="Q53" s="508"/>
      <c r="R53" s="508"/>
      <c r="S53" s="508"/>
      <c r="T53" s="508"/>
      <c r="U53" s="508"/>
      <c r="V53" s="508"/>
      <c r="W53" s="508"/>
      <c r="X53" s="508"/>
      <c r="Y53" s="508"/>
      <c r="Z53" s="508"/>
      <c r="AA53" s="508"/>
      <c r="AB53" s="508"/>
      <c r="AC53" s="508"/>
      <c r="AD53" s="508"/>
      <c r="AE53" s="508"/>
      <c r="AF53" s="508"/>
      <c r="AG53" s="508"/>
      <c r="AH53" s="508"/>
      <c r="AI53" s="508"/>
      <c r="AJ53" s="508"/>
      <c r="AK53" s="508"/>
      <c r="AL53" s="508"/>
      <c r="AM53" s="508"/>
      <c r="AN53" s="508"/>
      <c r="AO53" s="508"/>
      <c r="AP53" s="508"/>
      <c r="AQ53" s="129"/>
      <c r="AR53" s="21"/>
      <c r="AS53" s="21"/>
    </row>
    <row r="54" spans="1:45" ht="17.25" customHeight="1">
      <c r="A54" s="21"/>
      <c r="B54" s="66"/>
      <c r="C54" s="512"/>
      <c r="D54" s="512"/>
      <c r="E54" s="512"/>
      <c r="F54" s="512"/>
      <c r="G54" s="66"/>
      <c r="H54" s="21"/>
      <c r="I54" s="21"/>
      <c r="J54" s="21"/>
      <c r="K54" s="111"/>
      <c r="L54" s="111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21"/>
      <c r="AS54" s="21"/>
    </row>
    <row r="55" spans="1:45" ht="17.25" customHeight="1">
      <c r="A55" s="21"/>
      <c r="B55" s="66"/>
      <c r="C55" s="512"/>
      <c r="D55" s="512"/>
      <c r="E55" s="512"/>
      <c r="F55" s="512"/>
      <c r="G55" s="66"/>
      <c r="H55" s="125" t="s">
        <v>237</v>
      </c>
      <c r="I55" s="21"/>
      <c r="J55" s="21"/>
      <c r="K55" s="111"/>
      <c r="L55" s="111"/>
      <c r="M55" s="129"/>
      <c r="N55" s="509"/>
      <c r="O55" s="510"/>
      <c r="P55" s="510"/>
      <c r="Q55" s="510"/>
      <c r="R55" s="510"/>
      <c r="S55" s="510"/>
      <c r="T55" s="510"/>
      <c r="U55" s="510"/>
      <c r="V55" s="510"/>
      <c r="W55" s="510"/>
      <c r="X55" s="510"/>
      <c r="Y55" s="510"/>
      <c r="Z55" s="510"/>
      <c r="AA55" s="510"/>
      <c r="AB55" s="510"/>
      <c r="AC55" s="510"/>
      <c r="AD55" s="510"/>
      <c r="AE55" s="510"/>
      <c r="AF55" s="510"/>
      <c r="AG55" s="510"/>
      <c r="AH55" s="510"/>
      <c r="AI55" s="510"/>
      <c r="AJ55" s="510"/>
      <c r="AK55" s="510"/>
      <c r="AL55" s="510"/>
      <c r="AM55" s="510"/>
      <c r="AN55" s="510"/>
      <c r="AO55" s="510"/>
      <c r="AP55" s="511"/>
      <c r="AQ55" s="129"/>
      <c r="AR55" s="21"/>
      <c r="AS55" s="21"/>
    </row>
    <row r="56" spans="1:45" ht="17.2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</row>
    <row r="57" spans="1:45" ht="25.5">
      <c r="A57" s="489" t="s">
        <v>188</v>
      </c>
      <c r="B57" s="490"/>
      <c r="C57" s="490"/>
      <c r="D57" s="490"/>
      <c r="E57" s="490"/>
      <c r="F57" s="490"/>
      <c r="G57" s="490"/>
      <c r="H57" s="490"/>
      <c r="I57" s="490"/>
      <c r="J57" s="490"/>
      <c r="K57" s="490"/>
      <c r="L57" s="490"/>
      <c r="M57" s="490"/>
      <c r="N57" s="490"/>
      <c r="O57" s="490"/>
      <c r="P57" s="490"/>
      <c r="Q57" s="490"/>
      <c r="R57" s="490"/>
      <c r="S57" s="490"/>
      <c r="T57" s="490"/>
      <c r="U57" s="490"/>
      <c r="V57" s="490"/>
      <c r="W57" s="490"/>
      <c r="X57" s="490"/>
      <c r="Y57" s="490"/>
      <c r="Z57" s="490"/>
      <c r="AA57" s="490"/>
      <c r="AB57" s="490"/>
      <c r="AC57" s="490"/>
      <c r="AD57" s="490"/>
      <c r="AE57" s="490"/>
      <c r="AF57" s="490"/>
      <c r="AG57" s="490"/>
      <c r="AH57" s="490"/>
      <c r="AI57" s="490"/>
      <c r="AJ57" s="490"/>
      <c r="AK57" s="490"/>
      <c r="AL57" s="490"/>
      <c r="AM57" s="490"/>
      <c r="AN57" s="490"/>
      <c r="AO57" s="490"/>
      <c r="AP57" s="490"/>
      <c r="AQ57" s="490"/>
      <c r="AR57" s="490"/>
      <c r="AS57" s="490"/>
    </row>
    <row r="58" spans="1:45" ht="25.5" customHeight="1">
      <c r="A58" s="489" t="s">
        <v>189</v>
      </c>
      <c r="B58" s="489"/>
      <c r="C58" s="489"/>
      <c r="D58" s="489"/>
      <c r="E58" s="489"/>
      <c r="F58" s="489"/>
      <c r="G58" s="489"/>
      <c r="H58" s="489"/>
      <c r="I58" s="489"/>
      <c r="J58" s="489"/>
      <c r="K58" s="489"/>
      <c r="L58" s="489"/>
      <c r="M58" s="489"/>
      <c r="N58" s="489"/>
      <c r="O58" s="489"/>
      <c r="P58" s="489"/>
      <c r="Q58" s="489"/>
      <c r="R58" s="489"/>
      <c r="S58" s="489"/>
      <c r="T58" s="489"/>
      <c r="U58" s="489"/>
      <c r="V58" s="489"/>
      <c r="W58" s="489"/>
      <c r="X58" s="489"/>
      <c r="Y58" s="489"/>
      <c r="Z58" s="489"/>
      <c r="AA58" s="489"/>
      <c r="AB58" s="489"/>
      <c r="AC58" s="489"/>
      <c r="AD58" s="489"/>
      <c r="AE58" s="489"/>
      <c r="AF58" s="489"/>
      <c r="AG58" s="489"/>
      <c r="AH58" s="489"/>
      <c r="AI58" s="489"/>
      <c r="AJ58" s="489"/>
      <c r="AK58" s="489"/>
      <c r="AL58" s="489"/>
      <c r="AM58" s="489"/>
      <c r="AN58" s="489"/>
      <c r="AO58" s="489"/>
      <c r="AP58" s="489"/>
      <c r="AQ58" s="489"/>
      <c r="AR58" s="489"/>
      <c r="AS58" s="489"/>
    </row>
    <row r="59" spans="1:45" ht="23.25">
      <c r="A59" s="491" t="s">
        <v>190</v>
      </c>
      <c r="B59" s="491"/>
      <c r="C59" s="491"/>
      <c r="D59" s="491"/>
      <c r="E59" s="491"/>
      <c r="F59" s="491"/>
      <c r="G59" s="491"/>
      <c r="H59" s="491"/>
      <c r="I59" s="491"/>
      <c r="J59" s="491"/>
      <c r="K59" s="491"/>
      <c r="L59" s="491"/>
      <c r="M59" s="491"/>
      <c r="N59" s="491"/>
      <c r="O59" s="491"/>
      <c r="P59" s="491"/>
      <c r="Q59" s="491"/>
      <c r="R59" s="491"/>
      <c r="S59" s="491"/>
      <c r="T59" s="491"/>
      <c r="U59" s="491"/>
      <c r="V59" s="491"/>
      <c r="W59" s="491"/>
      <c r="X59" s="491"/>
      <c r="Y59" s="491"/>
      <c r="Z59" s="491"/>
      <c r="AA59" s="491"/>
      <c r="AB59" s="491"/>
      <c r="AC59" s="491"/>
      <c r="AD59" s="491"/>
      <c r="AE59" s="491"/>
      <c r="AF59" s="491"/>
      <c r="AG59" s="491"/>
      <c r="AH59" s="491"/>
      <c r="AI59" s="491"/>
      <c r="AJ59" s="491"/>
      <c r="AK59" s="491"/>
      <c r="AL59" s="491"/>
      <c r="AM59" s="491"/>
      <c r="AN59" s="491"/>
      <c r="AO59" s="491"/>
      <c r="AP59" s="491"/>
      <c r="AQ59" s="491"/>
      <c r="AR59" s="491"/>
      <c r="AS59" s="491"/>
    </row>
  </sheetData>
  <mergeCells count="101">
    <mergeCell ref="A1:AS1"/>
    <mergeCell ref="A2:AS2"/>
    <mergeCell ref="B7:E7"/>
    <mergeCell ref="F7:H7"/>
    <mergeCell ref="I7:AH7"/>
    <mergeCell ref="I8:M8"/>
    <mergeCell ref="N8:V8"/>
    <mergeCell ref="A9:E9"/>
    <mergeCell ref="F9:H9"/>
    <mergeCell ref="I9:M9"/>
    <mergeCell ref="N9:V9"/>
    <mergeCell ref="M53:AP53"/>
    <mergeCell ref="N55:AP55"/>
    <mergeCell ref="C51:F55"/>
    <mergeCell ref="H34:J34"/>
    <mergeCell ref="K34:Q34"/>
    <mergeCell ref="R34:X34"/>
    <mergeCell ref="A58:AS58"/>
    <mergeCell ref="M44:AQ47"/>
    <mergeCell ref="J44:L44"/>
    <mergeCell ref="M49:P49"/>
    <mergeCell ref="Q49:AQ49"/>
    <mergeCell ref="M51:U51"/>
    <mergeCell ref="AA51:AI51"/>
    <mergeCell ref="H38:J38"/>
    <mergeCell ref="K38:Q38"/>
    <mergeCell ref="R38:X38"/>
    <mergeCell ref="R42:X42"/>
    <mergeCell ref="H39:J39"/>
    <mergeCell ref="K39:Q39"/>
    <mergeCell ref="R39:X39"/>
    <mergeCell ref="H40:J40"/>
    <mergeCell ref="K40:Q40"/>
    <mergeCell ref="R40:X40"/>
    <mergeCell ref="H32:J32"/>
    <mergeCell ref="K32:Q32"/>
    <mergeCell ref="R32:X32"/>
    <mergeCell ref="H33:J33"/>
    <mergeCell ref="K33:Q33"/>
    <mergeCell ref="R33:X33"/>
    <mergeCell ref="H37:J37"/>
    <mergeCell ref="K37:Q37"/>
    <mergeCell ref="R37:X37"/>
    <mergeCell ref="C26:G26"/>
    <mergeCell ref="B27:G27"/>
    <mergeCell ref="H27:J27"/>
    <mergeCell ref="A57:AS57"/>
    <mergeCell ref="A59:AS59"/>
    <mergeCell ref="H41:J41"/>
    <mergeCell ref="K41:Q41"/>
    <mergeCell ref="R41:X41"/>
    <mergeCell ref="H42:J42"/>
    <mergeCell ref="K42:Q42"/>
    <mergeCell ref="H36:J36"/>
    <mergeCell ref="K36:Q36"/>
    <mergeCell ref="R36:X36"/>
    <mergeCell ref="C30:G30"/>
    <mergeCell ref="K30:Q30"/>
    <mergeCell ref="R30:X30"/>
    <mergeCell ref="K31:Q31"/>
    <mergeCell ref="R31:X31"/>
    <mergeCell ref="H35:J35"/>
    <mergeCell ref="K35:Q35"/>
    <mergeCell ref="C31:G34"/>
    <mergeCell ref="H31:J31"/>
    <mergeCell ref="K27:AA27"/>
    <mergeCell ref="AB27:AS27"/>
    <mergeCell ref="B23:G23"/>
    <mergeCell ref="K23:AI23"/>
    <mergeCell ref="AJ23:AS23"/>
    <mergeCell ref="AJ24:AS24"/>
    <mergeCell ref="D19:G19"/>
    <mergeCell ref="H19:J19"/>
    <mergeCell ref="K19:Q19"/>
    <mergeCell ref="B22:G22"/>
    <mergeCell ref="H22:J22"/>
    <mergeCell ref="K22:AI22"/>
    <mergeCell ref="B28:G28"/>
    <mergeCell ref="H28:J28"/>
    <mergeCell ref="K28:AA28"/>
    <mergeCell ref="AB28:AS28"/>
    <mergeCell ref="Z31:AQ42"/>
    <mergeCell ref="R35:X35"/>
    <mergeCell ref="B12:G12"/>
    <mergeCell ref="H12:J12"/>
    <mergeCell ref="K12:Q12"/>
    <mergeCell ref="D14:G14"/>
    <mergeCell ref="H14:J14"/>
    <mergeCell ref="K14:Q14"/>
    <mergeCell ref="D15:G15"/>
    <mergeCell ref="H15:J15"/>
    <mergeCell ref="K15:Q15"/>
    <mergeCell ref="D16:G16"/>
    <mergeCell ref="H16:J16"/>
    <mergeCell ref="K16:Q16"/>
    <mergeCell ref="D17:G17"/>
    <mergeCell ref="H17:J17"/>
    <mergeCell ref="K17:Q17"/>
    <mergeCell ref="D18:G18"/>
    <mergeCell ref="H18:J18"/>
    <mergeCell ref="K18:Q18"/>
  </mergeCells>
  <phoneticPr fontId="4"/>
  <conditionalFormatting sqref="R32:R33 A32:B34 R35:R41 A35:G42 A31:C31 H31:AS31 K34:X34 K32:K33 A14:J19 R14:AS19 A22:AI22 AK22:AS22 A43:AS43 A59:AS59 A58 A56:AS57 AR44:AS55 Y32:AS42 K35:K41 K42:X42 H32:J42 M44 A44:H44 J44 A52:B55 A51:C51 G51:J55 A20:AS21 A23:AS30 A45:J50 A10:AS13 A3:AS6">
    <cfRule type="containsText" dxfId="20" priority="26" stopIfTrue="1" operator="containsText" text="【※入力】">
      <formula>NOT(ISERROR(SEARCH("【※入力】",A3)))</formula>
    </cfRule>
    <cfRule type="containsText" dxfId="19" priority="27" stopIfTrue="1" operator="containsText" text="【※選択】">
      <formula>NOT(ISERROR(SEARCH("【※選択】",A3)))</formula>
    </cfRule>
  </conditionalFormatting>
  <conditionalFormatting sqref="R32:R33 A32:B34 R35:R41 A35:G42 A31:C31 H31:AS31 K34:X34 K32:K33 A14:J19 R14:AS19 A22:AI22 AK22:AS22 A43:AS43 A59:AS59 A58 A56:AS57 AR44:AS55 Y32:AS42 K35:K41 K42:X42 H32:J42 M44 A44:H44 J44 A52:B55 A51:C51 G51:J55 A20:AS21 A23:AS30 A45:J50 A10:AS13 A3:AS6">
    <cfRule type="containsText" dxfId="18" priority="25" stopIfTrue="1" operator="containsText" text="※リストから選択して下さい">
      <formula>NOT(ISERROR(SEARCH("※リストから選択して下さい",A3)))</formula>
    </cfRule>
  </conditionalFormatting>
  <conditionalFormatting sqref="K14:Q14">
    <cfRule type="containsText" dxfId="17" priority="23" stopIfTrue="1" operator="containsText" text="【※入力】">
      <formula>NOT(ISERROR(SEARCH("【※入力】",K14)))</formula>
    </cfRule>
    <cfRule type="containsText" dxfId="16" priority="24" stopIfTrue="1" operator="containsText" text="【※選択】">
      <formula>NOT(ISERROR(SEARCH("【※選択】",K14)))</formula>
    </cfRule>
  </conditionalFormatting>
  <conditionalFormatting sqref="K14:Q14">
    <cfRule type="containsText" dxfId="15" priority="22" stopIfTrue="1" operator="containsText" text="※リストから選択して下さい">
      <formula>NOT(ISERROR(SEARCH("※リストから選択して下さい",K14)))</formula>
    </cfRule>
  </conditionalFormatting>
  <conditionalFormatting sqref="K15:Q15">
    <cfRule type="containsText" dxfId="14" priority="20" stopIfTrue="1" operator="containsText" text="【※入力】">
      <formula>NOT(ISERROR(SEARCH("【※入力】",K15)))</formula>
    </cfRule>
    <cfRule type="containsText" dxfId="13" priority="21" stopIfTrue="1" operator="containsText" text="【※選択】">
      <formula>NOT(ISERROR(SEARCH("【※選択】",K15)))</formula>
    </cfRule>
  </conditionalFormatting>
  <conditionalFormatting sqref="K15:Q15">
    <cfRule type="containsText" dxfId="12" priority="19" stopIfTrue="1" operator="containsText" text="※リストから選択して下さい">
      <formula>NOT(ISERROR(SEARCH("※リストから選択して下さい",K15)))</formula>
    </cfRule>
  </conditionalFormatting>
  <conditionalFormatting sqref="K16:Q16">
    <cfRule type="containsText" dxfId="11" priority="17" stopIfTrue="1" operator="containsText" text="【※入力】">
      <formula>NOT(ISERROR(SEARCH("【※入力】",K16)))</formula>
    </cfRule>
    <cfRule type="containsText" dxfId="10" priority="18" stopIfTrue="1" operator="containsText" text="【※選択】">
      <formula>NOT(ISERROR(SEARCH("【※選択】",K16)))</formula>
    </cfRule>
  </conditionalFormatting>
  <conditionalFormatting sqref="K16:Q16">
    <cfRule type="containsText" dxfId="9" priority="16" stopIfTrue="1" operator="containsText" text="※リストから選択して下さい">
      <formula>NOT(ISERROR(SEARCH("※リストから選択して下さい",K16)))</formula>
    </cfRule>
  </conditionalFormatting>
  <conditionalFormatting sqref="K17:Q17">
    <cfRule type="containsText" dxfId="8" priority="14" stopIfTrue="1" operator="containsText" text="【※入力】">
      <formula>NOT(ISERROR(SEARCH("【※入力】",K17)))</formula>
    </cfRule>
    <cfRule type="containsText" dxfId="7" priority="15" stopIfTrue="1" operator="containsText" text="【※選択】">
      <formula>NOT(ISERROR(SEARCH("【※選択】",K17)))</formula>
    </cfRule>
  </conditionalFormatting>
  <conditionalFormatting sqref="K17:Q17">
    <cfRule type="containsText" dxfId="6" priority="13" stopIfTrue="1" operator="containsText" text="※リストから選択して下さい">
      <formula>NOT(ISERROR(SEARCH("※リストから選択して下さい",K17)))</formula>
    </cfRule>
  </conditionalFormatting>
  <conditionalFormatting sqref="K18:Q18">
    <cfRule type="containsText" dxfId="5" priority="11" stopIfTrue="1" operator="containsText" text="【※入力】">
      <formula>NOT(ISERROR(SEARCH("【※入力】",K18)))</formula>
    </cfRule>
    <cfRule type="containsText" dxfId="4" priority="12" stopIfTrue="1" operator="containsText" text="【※選択】">
      <formula>NOT(ISERROR(SEARCH("【※選択】",K18)))</formula>
    </cfRule>
  </conditionalFormatting>
  <conditionalFormatting sqref="K18:Q18">
    <cfRule type="containsText" dxfId="3" priority="10" stopIfTrue="1" operator="containsText" text="※リストから選択して下さい">
      <formula>NOT(ISERROR(SEARCH("※リストから選択して下さい",K18)))</formula>
    </cfRule>
  </conditionalFormatting>
  <conditionalFormatting sqref="K19:Q19">
    <cfRule type="containsText" dxfId="2" priority="8" stopIfTrue="1" operator="containsText" text="【※入力】">
      <formula>NOT(ISERROR(SEARCH("【※入力】",K19)))</formula>
    </cfRule>
    <cfRule type="containsText" dxfId="1" priority="9" stopIfTrue="1" operator="containsText" text="【※選択】">
      <formula>NOT(ISERROR(SEARCH("【※選択】",K19)))</formula>
    </cfRule>
  </conditionalFormatting>
  <conditionalFormatting sqref="K19:Q19">
    <cfRule type="containsText" dxfId="0" priority="7" stopIfTrue="1" operator="containsText" text="※リストから選択して下さい">
      <formula>NOT(ISERROR(SEARCH("※リストから選択して下さい",K19)))</formula>
    </cfRule>
  </conditionalFormatting>
  <dataValidations count="4">
    <dataValidation type="textLength" allowBlank="1" showInputMessage="1" showErrorMessage="1" sqref="M44:M55 N44:P48 R44:AQ48 R50:U50 Q44:Q50 N50:P50 AA50:AI50 AA51 AA52:AI52 AQ50:AQ55 AJ50:AP52 V50:Z52 N52:U52 N54:N55 O54:AP54">
      <formula1>1</formula1>
      <formula2>140</formula2>
    </dataValidation>
    <dataValidation type="list" allowBlank="1" showInputMessage="1" showErrorMessage="1" sqref="K12:Q12">
      <formula1>$AU$12:$AU$14</formula1>
    </dataValidation>
    <dataValidation imeMode="fullKatakana" allowBlank="1" showInputMessage="1" showErrorMessage="1" sqref="K22:AI22 K27:AA27"/>
    <dataValidation allowBlank="1" showInputMessage="1" showErrorMessage="1" promptTitle="加盟登録団体名" prompt="でご記入下さい。" sqref="I7:AH7"/>
  </dataValidations>
  <pageMargins left="0.70866141732283472" right="0.70866141732283472" top="0.74803149606299213" bottom="0.74803149606299213" header="0.31496062992125984" footer="0.31496062992125984"/>
  <pageSetup paperSize="9" scale="84" orientation="landscape" verticalDpi="0" r:id="rId1"/>
  <rowBreaks count="1" manualBreakCount="1">
    <brk id="29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stopIfTrue="1" operator="containsText" text="【※入力】" id="{3A25D77D-0F62-47CE-8912-42835826D64F}">
            <xm:f>NOT(ISERROR(SEARCH("【※入力】",参加団体調査!A6)))</xm:f>
            <x14:dxf>
              <font>
                <strike val="0"/>
                <color rgb="FFFF0000"/>
              </font>
            </x14:dxf>
          </x14:cfRule>
          <x14:cfRule type="containsText" priority="6" stopIfTrue="1" operator="containsText" text="【※選択】" id="{850CE5F7-D584-4A8A-80C6-5C233CFD1255}">
            <xm:f>NOT(ISERROR(SEARCH("【※選択】",参加団体調査!A6)))</xm:f>
            <x14:dxf>
              <font>
                <strike val="0"/>
                <color rgb="FFFF0000"/>
              </font>
            </x14:dxf>
          </x14:cfRule>
          <xm:sqref>A9 F9:AS9 A7:AS8</xm:sqref>
        </x14:conditionalFormatting>
        <x14:conditionalFormatting xmlns:xm="http://schemas.microsoft.com/office/excel/2006/main">
          <x14:cfRule type="containsText" priority="4" stopIfTrue="1" operator="containsText" text="※リストから選択して下さい" id="{29901E2B-F063-4320-AC92-9AE63FAE7DD2}">
            <xm:f>NOT(ISERROR(SEARCH("※リストから選択して下さい",参加団体調査!A6)))</xm:f>
            <x14:dxf>
              <font>
                <b/>
                <i val="0"/>
                <strike val="0"/>
              </font>
            </x14:dxf>
          </x14:cfRule>
          <xm:sqref>A9 F9:AS9 A7:AS8</xm:sqref>
        </x14:conditionalFormatting>
        <x14:conditionalFormatting xmlns:xm="http://schemas.microsoft.com/office/excel/2006/main">
          <x14:cfRule type="containsText" priority="2" stopIfTrue="1" operator="containsText" text="【※入力】" id="{05A41C86-7759-47AF-BD40-AC95CAA5765D}">
            <xm:f>NOT(ISERROR(SEARCH("【※入力】",参加団体調査!A1)))</xm:f>
            <x14:dxf>
              <font>
                <strike val="0"/>
                <color rgb="FFFF0000"/>
              </font>
            </x14:dxf>
          </x14:cfRule>
          <x14:cfRule type="containsText" priority="3" stopIfTrue="1" operator="containsText" text="【※選択】" id="{A0D06B85-2C18-4354-BAF6-9F1259A3FE87}">
            <xm:f>NOT(ISERROR(SEARCH("【※選択】",参加団体調査!A1)))</xm:f>
            <x14:dxf>
              <font>
                <strike val="0"/>
                <color rgb="FFFF0000"/>
              </font>
            </x14:dxf>
          </x14:cfRule>
          <xm:sqref>A1:A2</xm:sqref>
        </x14:conditionalFormatting>
        <x14:conditionalFormatting xmlns:xm="http://schemas.microsoft.com/office/excel/2006/main">
          <x14:cfRule type="containsText" priority="1" stopIfTrue="1" operator="containsText" text="※リストから選択して下さい" id="{D921A8F4-5901-460B-90F1-B6F500A36298}">
            <xm:f>NOT(ISERROR(SEARCH("※リストから選択して下さい",参加団体調査!A1)))</xm:f>
            <x14:dxf>
              <font>
                <b/>
                <i val="0"/>
                <strike val="0"/>
              </font>
            </x14:dxf>
          </x14:cfRule>
          <xm:sqref>A1:AS2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参加団体調査</vt:lpstr>
      <vt:lpstr>構成メンバー</vt:lpstr>
      <vt:lpstr>プログラム</vt:lpstr>
      <vt:lpstr>構成メンバー!Print_Area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Takeshi Ando</dc:creator>
  <cp:lastModifiedBy>MBsaitama</cp:lastModifiedBy>
  <cp:lastPrinted>2018-05-17T22:11:28Z</cp:lastPrinted>
  <dcterms:created xsi:type="dcterms:W3CDTF">2015-06-10T22:07:20Z</dcterms:created>
  <dcterms:modified xsi:type="dcterms:W3CDTF">2018-07-07T13:30:22Z</dcterms:modified>
</cp:coreProperties>
</file>